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7.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defaultThemeVersion="124226"/>
  <mc:AlternateContent xmlns:mc="http://schemas.openxmlformats.org/markup-compatibility/2006">
    <mc:Choice Requires="x15">
      <x15ac:absPath xmlns:x15ac="http://schemas.microsoft.com/office/spreadsheetml/2010/11/ac" url="C:\Users\mclily\Desktop\"/>
    </mc:Choice>
  </mc:AlternateContent>
  <bookViews>
    <workbookView xWindow="0" yWindow="0" windowWidth="21600" windowHeight="9600" firstSheet="2" activeTab="3"/>
  </bookViews>
  <sheets>
    <sheet name="Sheet3" sheetId="1" state="hidden" r:id="rId1"/>
    <sheet name="MBA Checklist" sheetId="2" state="hidden" r:id="rId2"/>
    <sheet name="MBA Checklist with Electives" sheetId="3" r:id="rId3"/>
    <sheet name="MBA Planning (Year One Start)" sheetId="4" r:id="rId4"/>
    <sheet name="evening MBA" sheetId="5" state="hidden" r:id="rId5"/>
    <sheet name="Sheet1" sheetId="6" state="hidden" r:id="rId6"/>
    <sheet name="Sheet2" sheetId="7" state="hidden" r:id="rId7"/>
    <sheet name="MBA Planning (Year Two Start)" sheetId="8" r:id="rId8"/>
  </sheets>
  <definedNames>
    <definedName name="_xlnm._FilterDatabase" localSheetId="2" hidden="1">'MBA Checklist with Electives'!$A$1:$O$1</definedName>
    <definedName name="_xlnm._FilterDatabase" localSheetId="3" hidden="1">'MBA Planning (Year One Start)'!$B$1:$K$41</definedName>
    <definedName name="BUS_CIBER">Sheet3!#REF!</definedName>
    <definedName name="BUS_core">Sheet3!$B$4:$B$9</definedName>
    <definedName name="BUS_elective">Sheet3!$D$4:$D$9</definedName>
    <definedName name="BUS_MAP">Sheet3!#REF!</definedName>
    <definedName name="BUS_req.">Sheet3!#REF!</definedName>
    <definedName name="CATEGORIES">Sheet3!$A$3:$A$7</definedName>
    <definedName name="CIBER">Sheet3!#REF!</definedName>
    <definedName name="Core">Sheet3!$B$3:$B$8</definedName>
    <definedName name="CORECR">Sheet3!$B$4</definedName>
    <definedName name="Elective">Sheet3!$D$3:$D$8</definedName>
    <definedName name="MAP">Sheet3!#REF!</definedName>
    <definedName name="Non_BUS">Sheet3!$E$2:$E$9</definedName>
    <definedName name="Non_Ross">Sheet3!$E$3:$E$8</definedName>
    <definedName name="nonbus">Sheet3!$E$4:$E$11</definedName>
    <definedName name="OTHER">Sheet3!$E$4:$E$10</definedName>
    <definedName name="_xlnm.Print_Area" localSheetId="2">'MBA Checklist with Electives'!$A$1:$P$32</definedName>
    <definedName name="_xlnm.Print_Area" localSheetId="7">'MBA Planning (Year Two Start)'!$A$1:$L$54</definedName>
    <definedName name="req">Sheet3!#REF!</definedName>
    <definedName name="Waived">Sheet3!$C$3:$C$8</definedName>
    <definedName name="Z_294C5F86_CB4B_EF47_BCDE_17231A586BB6_.wvu.Cols" localSheetId="1" hidden="1">'MBA Checklist'!$E:$F</definedName>
    <definedName name="Z_294C5F86_CB4B_EF47_BCDE_17231A586BB6_.wvu.Cols" localSheetId="2" hidden="1">'MBA Checklist with Electives'!$F:$G</definedName>
    <definedName name="Z_294C5F86_CB4B_EF47_BCDE_17231A586BB6_.wvu.FilterData" localSheetId="2" hidden="1">'MBA Checklist with Electives'!$A$1:$O$1</definedName>
    <definedName name="Z_294C5F86_CB4B_EF47_BCDE_17231A586BB6_.wvu.FilterData" localSheetId="3" hidden="1">'MBA Planning (Year One Start)'!$B$1:$K$41</definedName>
    <definedName name="Z_294C5F86_CB4B_EF47_BCDE_17231A586BB6_.wvu.PrintArea" localSheetId="2" hidden="1">'MBA Checklist with Electives'!$A$1:$P$32</definedName>
    <definedName name="Z_294C5F86_CB4B_EF47_BCDE_17231A586BB6_.wvu.PrintArea" localSheetId="7" hidden="1">'MBA Planning (Year Two Start)'!$A$1:$L$54</definedName>
    <definedName name="Z_4985C400_D311_47DA_98F3_0054819F4B4B_.wvu.Cols" localSheetId="1" hidden="1">'MBA Checklist'!$E:$F</definedName>
    <definedName name="Z_4985C400_D311_47DA_98F3_0054819F4B4B_.wvu.Cols" localSheetId="2" hidden="1">'MBA Checklist with Electives'!$F:$G</definedName>
    <definedName name="Z_4985C400_D311_47DA_98F3_0054819F4B4B_.wvu.FilterData" localSheetId="2" hidden="1">'MBA Checklist with Electives'!$A$1:$O$1</definedName>
    <definedName name="Z_4985C400_D311_47DA_98F3_0054819F4B4B_.wvu.FilterData" localSheetId="3" hidden="1">'MBA Planning (Year One Start)'!$B$1:$K$41</definedName>
    <definedName name="Z_D1187C1E_BA7A_423F_84FD_D8CC259555AF_.wvu.Cols" localSheetId="1" hidden="1">'MBA Checklist'!$E:$F</definedName>
    <definedName name="Z_D1187C1E_BA7A_423F_84FD_D8CC259555AF_.wvu.Cols" localSheetId="2" hidden="1">'MBA Checklist with Electives'!$F:$G</definedName>
    <definedName name="Z_D1187C1E_BA7A_423F_84FD_D8CC259555AF_.wvu.FilterData" localSheetId="2" hidden="1">'MBA Checklist with Electives'!$A$1:$O$1</definedName>
    <definedName name="Z_D1187C1E_BA7A_423F_84FD_D8CC259555AF_.wvu.FilterData" localSheetId="3" hidden="1">'MBA Planning (Year One Start)'!$B$1:$K$41</definedName>
    <definedName name="Z_D1187C1E_BA7A_423F_84FD_D8CC259555AF_.wvu.PrintArea" localSheetId="2" hidden="1">'MBA Checklist with Electives'!$A$1:$P$32</definedName>
    <definedName name="Z_D1187C1E_BA7A_423F_84FD_D8CC259555AF_.wvu.PrintArea" localSheetId="7" hidden="1">'MBA Planning (Year Two Start)'!$A$1:$L$54</definedName>
  </definedNames>
  <calcPr calcId="162913" concurrentCalc="0"/>
  <customWorkbookViews>
    <customWorkbookView name="McKnight, Lily - Personal View" guid="{D1187C1E-BA7A-423F-84FD-D8CC259555AF}" mergeInterval="0" personalView="1" maximized="1" xWindow="-8" yWindow="-8" windowWidth="1456" windowHeight="876" activeSheetId="4"/>
    <customWorkbookView name="MBAProgramOffice ProgramOffice - Personal View" guid="{294C5F86-CB4B-EF47-BCDE-17231A586BB6}" mergeInterval="0" personalView="1" xWindow="253" yWindow="121" windowWidth="1202" windowHeight="836" activeSheetId="3"/>
    <customWorkbookView name="Jean Leverich - Personal View" guid="{4985C400-D311-47DA-98F3-0054819F4B4B}" mergeInterval="0" personalView="1" maximized="1" windowWidth="1276" windowHeight="799"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K27" i="8" l="1"/>
  <c r="F27" i="8"/>
  <c r="K15" i="4"/>
  <c r="F15" i="4"/>
  <c r="K39" i="8"/>
  <c r="F39" i="8"/>
  <c r="K15" i="8"/>
  <c r="F15" i="8"/>
  <c r="K40" i="8"/>
  <c r="K39" i="4"/>
  <c r="K27" i="4"/>
  <c r="O28" i="3"/>
  <c r="F39" i="4"/>
  <c r="N28" i="3"/>
  <c r="P28" i="3"/>
  <c r="L38" i="5"/>
  <c r="H38" i="5"/>
  <c r="D38" i="5"/>
  <c r="L29" i="5"/>
  <c r="H29" i="5"/>
  <c r="D29" i="5"/>
  <c r="L20" i="5"/>
  <c r="L11" i="5"/>
  <c r="H20" i="5"/>
  <c r="D20" i="5"/>
  <c r="H11" i="5"/>
  <c r="D11" i="5"/>
  <c r="L39" i="5"/>
  <c r="F27" i="4"/>
  <c r="K40" i="4"/>
</calcChain>
</file>

<file path=xl/comments1.xml><?xml version="1.0" encoding="utf-8"?>
<comments xmlns="http://schemas.openxmlformats.org/spreadsheetml/2006/main">
  <authors>
    <author>Jean Leverich</author>
  </authors>
  <commentList>
    <comment ref="E8" authorId="0" guid="{3FBA6D3E-A1CF-DC44-B665-BD941A653ECA}" shapeId="0">
      <text>
        <r>
          <rPr>
            <b/>
            <sz val="9"/>
            <color indexed="81"/>
            <rFont val="Tahoma"/>
            <family val="2"/>
          </rPr>
          <t>Jean Leverich:</t>
        </r>
        <r>
          <rPr>
            <sz val="9"/>
            <color indexed="81"/>
            <rFont val="Tahoma"/>
            <family val="2"/>
          </rPr>
          <t xml:space="preserve">
</t>
        </r>
      </text>
    </comment>
  </commentList>
</comments>
</file>

<file path=xl/comments2.xml><?xml version="1.0" encoding="utf-8"?>
<comments xmlns="http://schemas.openxmlformats.org/spreadsheetml/2006/main">
  <authors>
    <author>Jean Leverich</author>
  </authors>
  <commentList>
    <comment ref="F8" authorId="0" guid="{7C0A194C-7034-5946-86DE-B959013D85CD}" shapeId="0">
      <text>
        <r>
          <rPr>
            <b/>
            <sz val="9"/>
            <color indexed="81"/>
            <rFont val="Tahoma"/>
            <family val="2"/>
          </rPr>
          <t>Jean Leverich:</t>
        </r>
        <r>
          <rPr>
            <sz val="9"/>
            <color indexed="81"/>
            <rFont val="Tahoma"/>
            <family val="2"/>
          </rPr>
          <t xml:space="preserve">
</t>
        </r>
      </text>
    </comment>
  </commentList>
</comments>
</file>

<file path=xl/sharedStrings.xml><?xml version="1.0" encoding="utf-8"?>
<sst xmlns="http://schemas.openxmlformats.org/spreadsheetml/2006/main" count="615" uniqueCount="141">
  <si>
    <t>Course</t>
  </si>
  <si>
    <t>Credits</t>
  </si>
  <si>
    <t>Requirement</t>
  </si>
  <si>
    <t xml:space="preserve"> </t>
  </si>
  <si>
    <t>ACC 502</t>
  </si>
  <si>
    <t>BE 502</t>
  </si>
  <si>
    <t>STRATEGY 502</t>
  </si>
  <si>
    <t>ACC 552</t>
  </si>
  <si>
    <t>MKT 503</t>
  </si>
  <si>
    <t>MO 503</t>
  </si>
  <si>
    <t>BA 553</t>
  </si>
  <si>
    <t>Fall A</t>
  </si>
  <si>
    <t>First Year</t>
  </si>
  <si>
    <t>Fall B</t>
  </si>
  <si>
    <t>STRATEGY 503</t>
  </si>
  <si>
    <t>waived</t>
  </si>
  <si>
    <t>BUS_core</t>
  </si>
  <si>
    <t>BUS_req.</t>
  </si>
  <si>
    <t>CATEGORIES</t>
  </si>
  <si>
    <t>WAIVED</t>
  </si>
  <si>
    <t>Title</t>
  </si>
  <si>
    <t>Marketing Management</t>
  </si>
  <si>
    <t>Operations Management</t>
  </si>
  <si>
    <t>Corporate Strategy</t>
  </si>
  <si>
    <t>Principles of Financial Accounting</t>
  </si>
  <si>
    <t>Applied Microeconomics</t>
  </si>
  <si>
    <t>World Economy</t>
  </si>
  <si>
    <t>Applied Business Statistics</t>
  </si>
  <si>
    <t>Core Courses and Requirements</t>
  </si>
  <si>
    <t>Communications Requirement:</t>
  </si>
  <si>
    <t>Law/Ethics Requirement</t>
  </si>
  <si>
    <t>Required courses</t>
  </si>
  <si>
    <t>Course:</t>
  </si>
  <si>
    <r>
      <rPr>
        <u/>
        <sz val="9"/>
        <color theme="1"/>
        <rFont val="Calibri"/>
        <family val="2"/>
        <scheme val="minor"/>
      </rPr>
      <t>Course</t>
    </r>
    <r>
      <rPr>
        <sz val="9"/>
        <color theme="1"/>
        <rFont val="Calibri"/>
        <family val="2"/>
        <scheme val="minor"/>
      </rPr>
      <t>:</t>
    </r>
  </si>
  <si>
    <t>Credit Hour Requirements</t>
  </si>
  <si>
    <t>Complete</t>
  </si>
  <si>
    <t>Remaining</t>
  </si>
  <si>
    <t>FIN 503/513</t>
  </si>
  <si>
    <t>Fall Term Total Credits:</t>
  </si>
  <si>
    <t>Winter Term Total Credits:</t>
  </si>
  <si>
    <t>Note: If you have waived a requirement, select "waived" from the pull-down menu under "Requirement" and enter "0" under the credit column.</t>
  </si>
  <si>
    <t xml:space="preserve">Management Accounting </t>
  </si>
  <si>
    <t>any</t>
  </si>
  <si>
    <t>*TO 502 and TO 552 were formerly OMS 502 and OMS 522.</t>
  </si>
  <si>
    <t>57.00 Credits</t>
  </si>
  <si>
    <t>47.00 Business Credits</t>
  </si>
  <si>
    <t>TO* 502</t>
  </si>
  <si>
    <t>Financial Management/Fin Analysis</t>
  </si>
  <si>
    <t>Leading People &amp; Organizations</t>
  </si>
  <si>
    <t>Fall A or B</t>
  </si>
  <si>
    <t>TO* 552</t>
  </si>
  <si>
    <t>Multidisciplinary Action Projects</t>
  </si>
  <si>
    <t>Wntr A</t>
  </si>
  <si>
    <t>Wntr B</t>
  </si>
  <si>
    <r>
      <rPr>
        <u/>
        <sz val="9"/>
        <color theme="1"/>
        <rFont val="Calibri"/>
        <family val="2"/>
        <scheme val="minor"/>
      </rPr>
      <t>Law/Ethics Requirement</t>
    </r>
    <r>
      <rPr>
        <sz val="9"/>
        <color theme="1"/>
        <rFont val="Calibri"/>
        <family val="2"/>
        <scheme val="minor"/>
      </rPr>
      <t>.  The following courses satisfy the Law/Ethics Req: BA/NRE 512, LHC/ES 504, LHC 506, LHC 507, LHC 508, LHC 509, LHC 511, LHC 512, LHC 513, LHC 514, LHC 515, LHC 516, LHC 517, or LHC 582.</t>
    </r>
  </si>
  <si>
    <r>
      <rPr>
        <u/>
        <sz val="9"/>
        <color theme="1"/>
        <rFont val="Calibri"/>
        <family val="2"/>
        <scheme val="minor"/>
      </rPr>
      <t>Communications Requirement</t>
    </r>
    <r>
      <rPr>
        <sz val="9"/>
        <color theme="1"/>
        <rFont val="Calibri"/>
        <family val="2"/>
        <scheme val="minor"/>
      </rPr>
      <t>. The following courses satisfy the Comm Req:  LHC 520, LHC 521, LHC 522, LHC 524 or LHC 560.</t>
    </r>
  </si>
  <si>
    <t>This MBA checklist is for course planning purposes only and does not replace a  degree audit or transcript.  Your degree audit and unofficial transcript can be found in Wolverine Access under Student Business. We strongly encourage you to meet with your Ross Academic Advisor to verify progress toward degree requirements.  Credit Hours are calculated using formulas.  Enter "X" (complete"), "IP" (In Progress), or "W" (Waived) in each checkbox.</t>
  </si>
  <si>
    <t>GPA Requirements</t>
  </si>
  <si>
    <t>2.00 minimum GPA (Class of 2014)</t>
  </si>
  <si>
    <t>&lt; 60% Low Pass (Class of 2013)</t>
  </si>
  <si>
    <t>Second Year</t>
  </si>
  <si>
    <t>Core Requirements with no Prereqs</t>
  </si>
  <si>
    <t>Core Requirements with Prereqs</t>
  </si>
  <si>
    <t>ACC 501: Financial Accounting  (3 cr)</t>
  </si>
  <si>
    <t>BE 501: Applied Microeconomics (3 cr)</t>
  </si>
  <si>
    <t>MO 501:  Human Beh &amp; Org (3 cr)</t>
  </si>
  <si>
    <t>Strategy 503: World Economy (1.5 cr)</t>
  </si>
  <si>
    <t>Communication Requirement</t>
  </si>
  <si>
    <t>TO 501: Operations Mngt* (3cr)</t>
  </si>
  <si>
    <t>MKT 501: Marketing Mgmt (3 cr)</t>
  </si>
  <si>
    <t xml:space="preserve"> Law/Ethics Requirement</t>
  </si>
  <si>
    <t>TO 601: Info Systems* (3 cr)</t>
  </si>
  <si>
    <t>FIN 551: Fin Mgt &amp; Policy (prereq ACC 501&amp;TO 501)</t>
  </si>
  <si>
    <t>ACC 551 Managerial Acctng (prereq ACC 501)</t>
  </si>
  <si>
    <t>60 credits Total</t>
  </si>
  <si>
    <r>
      <t xml:space="preserve">The following courses satisfy the </t>
    </r>
    <r>
      <rPr>
        <b/>
        <sz val="8"/>
        <color theme="1"/>
        <rFont val="Calibri"/>
        <family val="2"/>
        <scheme val="minor"/>
      </rPr>
      <t>Law/Ethics Req</t>
    </r>
    <r>
      <rPr>
        <sz val="8"/>
        <color theme="1"/>
        <rFont val="Calibri"/>
        <family val="2"/>
        <scheme val="minor"/>
      </rPr>
      <t>:  BA/NRE 512, LHC/ES 504, LHC 506, LHC 507, LHC 508, LHC 509, LHC 511, LHC 512, LHC 513, LHC 514, LHC 515, LHC 516, LHC 517, or LHC 582.</t>
    </r>
  </si>
  <si>
    <t>TO 551: Intro Operations* (prereq TO 501)</t>
  </si>
  <si>
    <t>Part-Time Evening MBA Course Planning Sheet</t>
  </si>
  <si>
    <t xml:space="preserve">Fall Term  </t>
  </si>
  <si>
    <t>Winter Term</t>
  </si>
  <si>
    <t xml:space="preserve">Spring/Summer </t>
  </si>
  <si>
    <t xml:space="preserve">Spring Term </t>
  </si>
  <si>
    <t>Fall Term</t>
  </si>
  <si>
    <t xml:space="preserve">Spring/Summer Term </t>
  </si>
  <si>
    <t xml:space="preserve">Winter Term </t>
  </si>
  <si>
    <t xml:space="preserve">Fall Term </t>
  </si>
  <si>
    <t>STRATEGY 503: World Economy (1.5 cr)</t>
  </si>
  <si>
    <t>STRATEGY 601: Corporate Strategy (prereq ACC 501)</t>
  </si>
  <si>
    <r>
      <t>The following courses satisfy the</t>
    </r>
    <r>
      <rPr>
        <b/>
        <sz val="8"/>
        <color theme="1"/>
        <rFont val="Calibri"/>
        <family val="2"/>
        <scheme val="minor"/>
      </rPr>
      <t xml:space="preserve"> Comm Req:</t>
    </r>
    <r>
      <rPr>
        <sz val="8"/>
        <color theme="1"/>
        <rFont val="Calibri"/>
        <family val="2"/>
        <scheme val="minor"/>
      </rPr>
      <t xml:space="preserve"> LHC 520, LHC 521, LHC 522, LHC 524 or LHC 560.  Students may also take the waiver exam offered in late August each year.</t>
    </r>
  </si>
  <si>
    <t>TO 501: Operations Mgmt (3cr) (formerly  OMS 501)</t>
  </si>
  <si>
    <t>TO 601: Info Systems (3cr) (formerly BIT 551)</t>
  </si>
  <si>
    <t>FA A</t>
  </si>
  <si>
    <t>FA B</t>
  </si>
  <si>
    <t>WN A</t>
  </si>
  <si>
    <t>WN B</t>
  </si>
  <si>
    <t>Core</t>
  </si>
  <si>
    <t>Elective</t>
  </si>
  <si>
    <t>Non-Ross</t>
  </si>
  <si>
    <t>Waived</t>
  </si>
  <si>
    <t>Term Total Credits:</t>
  </si>
  <si>
    <t xml:space="preserve"> Term Total Credits:</t>
  </si>
  <si>
    <t xml:space="preserve"> Half Term</t>
  </si>
  <si>
    <t>Req</t>
  </si>
  <si>
    <t xml:space="preserve">Req </t>
  </si>
  <si>
    <t>Term</t>
  </si>
  <si>
    <t>Full-Time MBA Dual Degree Academic Planning Sheet</t>
  </si>
  <si>
    <t>Third Year</t>
  </si>
  <si>
    <t>Additional Core Requirements</t>
  </si>
  <si>
    <t>Total Grad Credits:</t>
  </si>
  <si>
    <t>Business Electives</t>
  </si>
  <si>
    <t>In Progress</t>
  </si>
  <si>
    <t>Credit Hour and Dual Degree  Requirements</t>
  </si>
  <si>
    <t>Dual/Joint Degree Election Form Completed</t>
  </si>
  <si>
    <t>(MBA Program Year One Start)</t>
  </si>
  <si>
    <t>(MBA Program Year Two Start)</t>
  </si>
  <si>
    <t>Strategy 502</t>
  </si>
  <si>
    <t>FIN 503</t>
  </si>
  <si>
    <t>Winter A</t>
  </si>
  <si>
    <t>BA 553 (MAP)</t>
  </si>
  <si>
    <t>Winter B</t>
  </si>
  <si>
    <t>Min. 45 Grad Bus Credits (no Double Counting)</t>
  </si>
  <si>
    <t>Max. 3 mandatory P/F, S/U or CR/NC classes per program (max. 1/ term)</t>
  </si>
  <si>
    <t>TO 552</t>
  </si>
  <si>
    <t>TO 502</t>
  </si>
  <si>
    <t>Communication Requirement - See Bulletin for guidelines and restrictions.</t>
  </si>
  <si>
    <t>Competing in the Global Business Environment</t>
  </si>
  <si>
    <t xml:space="preserve">No optional P/F coursework within 45 CTP needed to graduate.  </t>
  </si>
  <si>
    <t>Business Law Requirement</t>
  </si>
  <si>
    <t>Business Law Competency Requirement:</t>
  </si>
  <si>
    <t>Communication Requirement: See Bulletin for guidelines and restrictions.</t>
  </si>
  <si>
    <t xml:space="preserve">Business Law Competency Requirement - The following courses will satisfy the Law/Ethics requirement: </t>
  </si>
  <si>
    <t>Independent Study (max. 3 projects, 1/term, max. 7 total credits)</t>
  </si>
  <si>
    <t>Optional: Core degree requirements or business electives</t>
  </si>
  <si>
    <t>______ CTP toward combined programs</t>
  </si>
  <si>
    <t xml:space="preserve"> Full-Time MBA DUAL Degree Checklist</t>
  </si>
  <si>
    <t>Min. 3 Full Semesters (at least 9 cr.) enrolled under GBA Career. MBA/JD and MBA/MD students:  Must have 45 credits registered under GBA Career</t>
  </si>
  <si>
    <t>This MBA checklist is for course planning purposes only and does not replace a  degree audit or transcript.  Your MBA degree audit is available upon request from your Ross Academic Advisor. We strongly encourage you to meet with your Ross Academic Advisor to verify progress toward degree requirements.  Credit hours are calculated using formulas.  Enter "X" (complete"), "IP" (In Progress), or "WV" (Waived) in each checkbox. If  a course is waived, 0 credits are earned, and student should elect another elective.</t>
  </si>
  <si>
    <t>STRATEGY 503 - Competing in the Global Business Environment (1.5 credits)</t>
  </si>
  <si>
    <t>BL/ES 504, BL 507, BL 508, BL 509, BL 512, BL 513, BL 514, BL 516, BL 517, or BL 582</t>
  </si>
  <si>
    <t>Business Law Competency Requirement - The following courses will satisfy the Business Law requirement: BL/ES 504, BL 507, BL 508, BL 509, BL 512, BL 513, BL 514, BL 516, BL 517, or BL 582.</t>
  </si>
  <si>
    <t>Internship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</si>
</sst>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2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sz val="9"/>
      <color theme="1"/>
      <name val="Calibri"/>
      <family val="2"/>
      <scheme val="minor"/>
    </font>
    <font>
      <sz val="9"/>
      <color indexed="81"/>
      <name val="Tahoma"/>
      <family val="2"/>
    </font>
    <font>
      <b/>
      <sz val="9"/>
      <color indexed="81"/>
      <name val="Tahoma"/>
      <family val="2"/>
    </font>
    <font>
      <u/>
      <sz val="9"/>
      <color theme="1"/>
      <name val="Calibri"/>
      <family val="2"/>
      <scheme val="minor"/>
    </font>
    <font>
      <b/>
      <sz val="10"/>
      <color theme="1"/>
      <name val="Calibri"/>
      <family val="2"/>
      <scheme val="minor"/>
    </font>
    <font>
      <b/>
      <sz val="11"/>
      <name val="Calibri"/>
      <family val="2"/>
      <scheme val="minor"/>
    </font>
    <font>
      <b/>
      <sz val="10"/>
      <name val="Calibri"/>
      <family val="2"/>
      <scheme val="minor"/>
    </font>
    <font>
      <sz val="8"/>
      <color theme="1"/>
      <name val="Calibri"/>
      <family val="2"/>
      <scheme val="minor"/>
    </font>
    <font>
      <b/>
      <sz val="8"/>
      <color theme="1"/>
      <name val="Calibri"/>
      <family val="2"/>
      <scheme val="minor"/>
    </font>
    <font>
      <b/>
      <sz val="9"/>
      <color theme="1"/>
      <name val="Calibri"/>
      <family val="2"/>
      <scheme val="minor"/>
    </font>
    <font>
      <b/>
      <sz val="16"/>
      <color theme="1"/>
      <name val="Calibri"/>
      <family val="2"/>
      <scheme val="minor"/>
    </font>
    <font>
      <b/>
      <u/>
      <sz val="9"/>
      <color theme="1"/>
      <name val="Calibri"/>
      <family val="2"/>
      <scheme val="minor"/>
    </font>
    <font>
      <sz val="10"/>
      <name val="Calibri"/>
      <family val="2"/>
      <scheme val="minor"/>
    </font>
    <font>
      <b/>
      <sz val="11"/>
      <color theme="0"/>
      <name val="Calibri"/>
      <family val="2"/>
      <scheme val="minor"/>
    </font>
    <font>
      <sz val="8"/>
      <name val="Calibri"/>
      <family val="2"/>
      <scheme val="minor"/>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2">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right/>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s>
  <cellStyleXfs count="3">
    <xf numFmtId="0" fontId="0" fillId="0" borderId="0"/>
    <xf numFmtId="0" fontId="20" fillId="0" borderId="0" applyNumberFormat="0" applyFill="0" applyBorder="0" applyAlignment="0" applyProtection="0"/>
    <xf numFmtId="0" fontId="21" fillId="0" borderId="0" applyNumberFormat="0" applyFill="0" applyBorder="0" applyAlignment="0" applyProtection="0"/>
  </cellStyleXfs>
  <cellXfs count="384">
    <xf numFmtId="0" fontId="0" fillId="0" borderId="0" xfId="0"/>
    <xf numFmtId="0" fontId="0" fillId="0" borderId="0" xfId="0" applyBorder="1"/>
    <xf numFmtId="0" fontId="0" fillId="0" borderId="0" xfId="0" applyFill="1" applyBorder="1"/>
    <xf numFmtId="0" fontId="0" fillId="0" borderId="0" xfId="0" applyFill="1"/>
    <xf numFmtId="0" fontId="0" fillId="0" borderId="0" xfId="0" applyFill="1" applyBorder="1" applyAlignment="1">
      <alignment vertical="center" textRotation="90"/>
    </xf>
    <xf numFmtId="0" fontId="0" fillId="0" borderId="0" xfId="0" applyFill="1" applyBorder="1" applyAlignment="1">
      <alignment horizontal="left"/>
    </xf>
    <xf numFmtId="164" fontId="0" fillId="0" borderId="0" xfId="0" applyNumberFormat="1" applyFill="1" applyBorder="1" applyAlignment="1">
      <alignment horizontal="center" vertical="top"/>
    </xf>
    <xf numFmtId="0" fontId="1" fillId="0" borderId="0" xfId="0" applyFont="1" applyFill="1" applyBorder="1" applyAlignment="1">
      <alignment horizontal="left"/>
    </xf>
    <xf numFmtId="0" fontId="1" fillId="0" borderId="0" xfId="0" applyFont="1" applyFill="1" applyBorder="1" applyAlignment="1"/>
    <xf numFmtId="0" fontId="1" fillId="0" borderId="4" xfId="0" applyFont="1" applyFill="1" applyBorder="1"/>
    <xf numFmtId="0" fontId="0" fillId="0" borderId="0" xfId="0" applyFill="1" applyBorder="1" applyAlignment="1"/>
    <xf numFmtId="2" fontId="0" fillId="0" borderId="0" xfId="0" applyNumberFormat="1" applyFill="1" applyBorder="1" applyAlignment="1">
      <alignment horizontal="left" vertical="top"/>
    </xf>
    <xf numFmtId="2" fontId="0" fillId="0" borderId="0" xfId="0" applyNumberFormat="1" applyFill="1" applyBorder="1" applyAlignment="1">
      <alignment horizontal="center" vertical="top"/>
    </xf>
    <xf numFmtId="43" fontId="0" fillId="0" borderId="6" xfId="0" applyNumberFormat="1" applyFill="1" applyBorder="1" applyAlignment="1">
      <alignment vertical="top"/>
    </xf>
    <xf numFmtId="0" fontId="0" fillId="0" borderId="0" xfId="0" applyAlignment="1"/>
    <xf numFmtId="0" fontId="0" fillId="0" borderId="4" xfId="0" applyFill="1" applyBorder="1" applyAlignment="1" applyProtection="1">
      <alignment horizontal="left"/>
    </xf>
    <xf numFmtId="0" fontId="4" fillId="0" borderId="0" xfId="0" applyFont="1" applyAlignment="1">
      <alignment horizontal="left" wrapText="1"/>
    </xf>
    <xf numFmtId="0" fontId="0" fillId="0" borderId="0" xfId="0" applyFill="1" applyBorder="1" applyAlignment="1" applyProtection="1">
      <alignment horizontal="left"/>
      <protection locked="0"/>
    </xf>
    <xf numFmtId="0" fontId="0" fillId="0" borderId="0" xfId="0" applyFill="1" applyBorder="1" applyAlignment="1" applyProtection="1">
      <alignment horizontal="left"/>
    </xf>
    <xf numFmtId="0" fontId="4" fillId="0" borderId="0" xfId="0" applyFont="1" applyBorder="1" applyAlignment="1">
      <alignment wrapText="1"/>
    </xf>
    <xf numFmtId="0" fontId="0" fillId="0" borderId="10" xfId="0" applyBorder="1"/>
    <xf numFmtId="0" fontId="0" fillId="0" borderId="10" xfId="0" applyFill="1" applyBorder="1" applyAlignment="1">
      <alignment horizontal="left"/>
    </xf>
    <xf numFmtId="43" fontId="0" fillId="0" borderId="12" xfId="0" applyNumberFormat="1" applyFill="1" applyBorder="1" applyAlignment="1">
      <alignment vertical="top"/>
    </xf>
    <xf numFmtId="0" fontId="4" fillId="0" borderId="0" xfId="0" applyFont="1" applyFill="1" applyBorder="1" applyAlignment="1" applyProtection="1">
      <alignment horizontal="left"/>
    </xf>
    <xf numFmtId="0" fontId="0" fillId="0" borderId="1" xfId="0" applyBorder="1"/>
    <xf numFmtId="0" fontId="0" fillId="0" borderId="8" xfId="0" applyBorder="1"/>
    <xf numFmtId="0" fontId="0" fillId="0" borderId="9" xfId="0" applyBorder="1"/>
    <xf numFmtId="0" fontId="0" fillId="2" borderId="0" xfId="0" applyFill="1" applyBorder="1"/>
    <xf numFmtId="0" fontId="5" fillId="0" borderId="4" xfId="0" applyFont="1" applyBorder="1" applyAlignment="1">
      <alignment vertical="top"/>
    </xf>
    <xf numFmtId="0" fontId="8" fillId="0" borderId="11" xfId="0" applyFont="1" applyBorder="1" applyAlignment="1">
      <alignment vertical="top"/>
    </xf>
    <xf numFmtId="0" fontId="5" fillId="0" borderId="0" xfId="0" applyFont="1" applyAlignment="1"/>
    <xf numFmtId="0" fontId="5" fillId="0" borderId="0" xfId="0" applyFont="1"/>
    <xf numFmtId="0" fontId="5" fillId="0" borderId="0" xfId="0" applyFont="1" applyBorder="1"/>
    <xf numFmtId="0" fontId="1" fillId="0" borderId="0" xfId="0" applyFont="1" applyFill="1" applyBorder="1" applyAlignment="1">
      <alignment horizontal="center" vertical="center" textRotation="90" wrapText="1"/>
    </xf>
    <xf numFmtId="0" fontId="0" fillId="0" borderId="0" xfId="0" applyAlignment="1">
      <alignment horizontal="right"/>
    </xf>
    <xf numFmtId="0" fontId="4" fillId="0" borderId="0" xfId="0" applyFont="1" applyFill="1" applyBorder="1" applyAlignment="1">
      <alignment horizontal="center" wrapText="1"/>
    </xf>
    <xf numFmtId="0" fontId="0" fillId="0" borderId="0" xfId="0" applyBorder="1" applyAlignment="1"/>
    <xf numFmtId="0" fontId="0" fillId="0" borderId="0" xfId="0" applyFont="1" applyBorder="1" applyAlignment="1"/>
    <xf numFmtId="0" fontId="5" fillId="0" borderId="1" xfId="0" applyFont="1" applyBorder="1" applyAlignment="1"/>
    <xf numFmtId="0" fontId="0" fillId="2" borderId="10" xfId="0" applyFill="1" applyBorder="1"/>
    <xf numFmtId="0" fontId="10" fillId="3" borderId="5" xfId="0" applyFont="1" applyFill="1" applyBorder="1"/>
    <xf numFmtId="0" fontId="10" fillId="3" borderId="5" xfId="0" applyFont="1" applyFill="1" applyBorder="1" applyProtection="1">
      <protection locked="0"/>
    </xf>
    <xf numFmtId="0" fontId="1" fillId="3" borderId="3" xfId="0" applyFont="1" applyFill="1" applyBorder="1" applyAlignment="1">
      <alignment horizontal="left"/>
    </xf>
    <xf numFmtId="0" fontId="3" fillId="0" borderId="0" xfId="0" applyFont="1" applyAlignment="1">
      <alignment horizontal="center" vertical="center"/>
    </xf>
    <xf numFmtId="0" fontId="0" fillId="0" borderId="17" xfId="0" applyBorder="1"/>
    <xf numFmtId="0" fontId="0" fillId="0" borderId="18" xfId="0" applyBorder="1"/>
    <xf numFmtId="0" fontId="0" fillId="0" borderId="20" xfId="0" applyFill="1" applyBorder="1" applyAlignment="1" applyProtection="1">
      <alignment horizontal="left"/>
    </xf>
    <xf numFmtId="0" fontId="0" fillId="0" borderId="21" xfId="0" applyFill="1" applyBorder="1" applyAlignment="1" applyProtection="1">
      <alignment horizontal="left"/>
    </xf>
    <xf numFmtId="0" fontId="4" fillId="0" borderId="21" xfId="0" applyFont="1" applyFill="1" applyBorder="1" applyAlignment="1" applyProtection="1">
      <alignment horizontal="left"/>
    </xf>
    <xf numFmtId="0" fontId="0" fillId="0" borderId="22" xfId="0" applyFill="1" applyBorder="1" applyAlignment="1" applyProtection="1">
      <alignment horizontal="left"/>
    </xf>
    <xf numFmtId="0" fontId="0" fillId="0" borderId="20" xfId="0" applyBorder="1"/>
    <xf numFmtId="0" fontId="0" fillId="0" borderId="21" xfId="0" applyBorder="1"/>
    <xf numFmtId="0" fontId="0" fillId="0" borderId="6" xfId="0" applyFill="1" applyBorder="1"/>
    <xf numFmtId="0" fontId="1" fillId="0" borderId="0" xfId="0" applyFont="1" applyFill="1" applyBorder="1" applyAlignment="1">
      <alignment horizontal="center"/>
    </xf>
    <xf numFmtId="2" fontId="0" fillId="0" borderId="1" xfId="0" applyNumberFormat="1" applyFill="1" applyBorder="1" applyAlignment="1">
      <alignment vertical="top"/>
    </xf>
    <xf numFmtId="0" fontId="2" fillId="2" borderId="9" xfId="0" applyFont="1" applyFill="1" applyBorder="1" applyAlignment="1">
      <alignment horizontal="center" vertical="center" textRotation="90"/>
    </xf>
    <xf numFmtId="0" fontId="2" fillId="0" borderId="0" xfId="0" applyFont="1" applyFill="1" applyBorder="1" applyAlignment="1">
      <alignment horizontal="center" vertical="center" textRotation="90"/>
    </xf>
    <xf numFmtId="43" fontId="0" fillId="0" borderId="0" xfId="0" applyNumberFormat="1" applyFill="1" applyBorder="1" applyAlignment="1">
      <alignment horizontal="center" vertical="top"/>
    </xf>
    <xf numFmtId="2" fontId="1" fillId="0" borderId="0" xfId="0" applyNumberFormat="1" applyFont="1" applyFill="1" applyBorder="1" applyAlignment="1">
      <alignment horizontal="center" vertical="top"/>
    </xf>
    <xf numFmtId="0" fontId="0" fillId="0" borderId="0" xfId="0" applyFill="1" applyBorder="1" applyAlignment="1">
      <alignment horizontal="center"/>
    </xf>
    <xf numFmtId="2" fontId="0" fillId="0" borderId="9" xfId="0" applyNumberFormat="1" applyFill="1" applyBorder="1" applyAlignment="1">
      <alignment vertical="top"/>
    </xf>
    <xf numFmtId="0" fontId="0" fillId="0" borderId="17" xfId="0" applyFill="1" applyBorder="1" applyAlignment="1">
      <alignment horizontal="left"/>
    </xf>
    <xf numFmtId="0" fontId="0" fillId="0" borderId="21" xfId="0" applyFill="1" applyBorder="1" applyAlignment="1">
      <alignment horizontal="left"/>
    </xf>
    <xf numFmtId="0" fontId="0" fillId="0" borderId="25" xfId="0" applyFill="1" applyBorder="1" applyAlignment="1" applyProtection="1">
      <alignment horizontal="left"/>
    </xf>
    <xf numFmtId="0" fontId="0" fillId="0" borderId="25" xfId="0" applyFill="1" applyBorder="1" applyAlignment="1">
      <alignment horizontal="left"/>
    </xf>
    <xf numFmtId="0" fontId="0" fillId="0" borderId="0" xfId="0" applyBorder="1" applyAlignment="1">
      <alignment horizontal="center"/>
    </xf>
    <xf numFmtId="0" fontId="0" fillId="0" borderId="0" xfId="0" applyFill="1" applyBorder="1" applyAlignment="1" applyProtection="1">
      <alignment horizontal="center"/>
    </xf>
    <xf numFmtId="0" fontId="4" fillId="0" borderId="0" xfId="0" applyFont="1" applyBorder="1" applyAlignment="1">
      <alignment vertical="center" wrapText="1"/>
    </xf>
    <xf numFmtId="0" fontId="0" fillId="2" borderId="14" xfId="0" applyFill="1" applyBorder="1"/>
    <xf numFmtId="0" fontId="11" fillId="3" borderId="3" xfId="0" applyFont="1" applyFill="1" applyBorder="1" applyAlignment="1">
      <alignment horizontal="left"/>
    </xf>
    <xf numFmtId="0" fontId="4" fillId="0" borderId="0" xfId="0" applyFont="1" applyBorder="1" applyAlignment="1">
      <alignment wrapText="1"/>
    </xf>
    <xf numFmtId="0" fontId="5" fillId="0" borderId="0" xfId="0" applyFont="1" applyAlignment="1">
      <alignment horizontal="left" vertical="top" wrapText="1"/>
    </xf>
    <xf numFmtId="0" fontId="9" fillId="0" borderId="9" xfId="0" applyFont="1" applyFill="1" applyBorder="1" applyAlignment="1">
      <alignment horizontal="center" vertical="center" textRotation="90"/>
    </xf>
    <xf numFmtId="0" fontId="9" fillId="0" borderId="0" xfId="0" applyFont="1" applyFill="1" applyBorder="1" applyAlignment="1">
      <alignment horizontal="center" vertical="center" textRotation="90"/>
    </xf>
    <xf numFmtId="0" fontId="0" fillId="0" borderId="0" xfId="0" applyFont="1" applyBorder="1" applyAlignment="1">
      <alignment horizontal="right"/>
    </xf>
    <xf numFmtId="0" fontId="9" fillId="0" borderId="0" xfId="0" applyFont="1" applyFill="1" applyBorder="1" applyAlignment="1">
      <alignment horizontal="center"/>
    </xf>
    <xf numFmtId="0" fontId="9" fillId="0" borderId="0" xfId="0" applyFont="1" applyFill="1" applyBorder="1"/>
    <xf numFmtId="0" fontId="5" fillId="0" borderId="0" xfId="0" applyFont="1" applyBorder="1" applyAlignment="1">
      <alignment horizontal="center"/>
    </xf>
    <xf numFmtId="0" fontId="4" fillId="0" borderId="9" xfId="0" applyFont="1" applyBorder="1" applyAlignment="1">
      <alignment horizontal="center"/>
    </xf>
    <xf numFmtId="0" fontId="0" fillId="0" borderId="0" xfId="0" applyFont="1" applyFill="1" applyBorder="1" applyAlignment="1">
      <alignment horizontal="center" wrapText="1"/>
    </xf>
    <xf numFmtId="43" fontId="0" fillId="0" borderId="24" xfId="0" applyNumberFormat="1" applyFill="1" applyBorder="1" applyAlignment="1">
      <alignment vertical="top"/>
    </xf>
    <xf numFmtId="0" fontId="1" fillId="0" borderId="6" xfId="0" applyFont="1" applyFill="1" applyBorder="1" applyAlignment="1">
      <alignment horizontal="left"/>
    </xf>
    <xf numFmtId="43" fontId="0" fillId="0" borderId="23" xfId="0" applyNumberFormat="1" applyFill="1" applyBorder="1" applyAlignment="1">
      <alignment vertical="top"/>
    </xf>
    <xf numFmtId="2" fontId="0" fillId="0" borderId="23" xfId="0" applyNumberFormat="1" applyFill="1" applyBorder="1" applyAlignment="1">
      <alignment vertical="top"/>
    </xf>
    <xf numFmtId="0" fontId="1" fillId="0" borderId="23" xfId="0" applyFont="1" applyFill="1" applyBorder="1" applyAlignment="1">
      <alignment horizontal="center"/>
    </xf>
    <xf numFmtId="0" fontId="0" fillId="0" borderId="18" xfId="0" applyFill="1" applyBorder="1" applyAlignment="1">
      <alignment horizontal="left"/>
    </xf>
    <xf numFmtId="2" fontId="0" fillId="0" borderId="12" xfId="0" applyNumberFormat="1" applyFill="1" applyBorder="1" applyAlignment="1">
      <alignment horizontal="right" vertical="top"/>
    </xf>
    <xf numFmtId="0" fontId="4" fillId="0" borderId="31" xfId="0" applyFont="1" applyFill="1" applyBorder="1" applyAlignment="1" applyProtection="1">
      <alignment horizontal="left"/>
    </xf>
    <xf numFmtId="0" fontId="4" fillId="0" borderId="32" xfId="0" applyFont="1" applyFill="1" applyBorder="1" applyAlignment="1" applyProtection="1">
      <alignment horizontal="left"/>
    </xf>
    <xf numFmtId="0" fontId="4" fillId="0" borderId="33" xfId="0" applyFont="1" applyFill="1" applyBorder="1" applyAlignment="1" applyProtection="1">
      <alignment horizontal="left"/>
    </xf>
    <xf numFmtId="0" fontId="4" fillId="0" borderId="17" xfId="0" applyFont="1" applyFill="1" applyBorder="1" applyAlignment="1" applyProtection="1">
      <alignment horizontal="left"/>
    </xf>
    <xf numFmtId="0" fontId="0" fillId="0" borderId="17" xfId="0" applyFill="1" applyBorder="1" applyAlignment="1" applyProtection="1">
      <alignment horizontal="left"/>
      <protection locked="0"/>
    </xf>
    <xf numFmtId="0" fontId="4" fillId="0" borderId="17" xfId="0" applyFont="1" applyFill="1" applyBorder="1" applyAlignment="1">
      <alignment horizontal="left"/>
    </xf>
    <xf numFmtId="43" fontId="0" fillId="0" borderId="34" xfId="0" applyNumberFormat="1" applyFill="1" applyBorder="1" applyAlignment="1">
      <alignment vertical="top"/>
    </xf>
    <xf numFmtId="43" fontId="0" fillId="0" borderId="35" xfId="0" applyNumberFormat="1" applyFill="1" applyBorder="1" applyAlignment="1">
      <alignment vertical="top"/>
    </xf>
    <xf numFmtId="0" fontId="4" fillId="0" borderId="31" xfId="0" applyFont="1" applyFill="1" applyBorder="1" applyAlignment="1">
      <alignment horizontal="left"/>
    </xf>
    <xf numFmtId="0" fontId="4" fillId="0" borderId="32" xfId="0" applyFont="1" applyFill="1" applyBorder="1" applyAlignment="1">
      <alignment horizontal="left"/>
    </xf>
    <xf numFmtId="0" fontId="4" fillId="0" borderId="33" xfId="0" applyFont="1" applyFill="1" applyBorder="1" applyAlignment="1">
      <alignment horizontal="left"/>
    </xf>
    <xf numFmtId="43" fontId="0" fillId="0" borderId="37" xfId="0" applyNumberFormat="1" applyFill="1" applyBorder="1" applyAlignment="1">
      <alignment vertical="top"/>
    </xf>
    <xf numFmtId="0" fontId="1" fillId="3" borderId="14" xfId="0" applyFont="1" applyFill="1" applyBorder="1"/>
    <xf numFmtId="0" fontId="1" fillId="3" borderId="15" xfId="0" applyFont="1" applyFill="1" applyBorder="1" applyAlignment="1">
      <alignment horizontal="left"/>
    </xf>
    <xf numFmtId="0" fontId="0" fillId="0" borderId="19" xfId="0" applyFill="1" applyBorder="1" applyAlignment="1">
      <alignment horizontal="left"/>
    </xf>
    <xf numFmtId="0" fontId="0" fillId="0" borderId="28" xfId="0" applyFill="1" applyBorder="1" applyAlignment="1" applyProtection="1">
      <alignment horizontal="left"/>
    </xf>
    <xf numFmtId="43" fontId="0" fillId="0" borderId="29" xfId="0" applyNumberFormat="1" applyFill="1" applyBorder="1" applyAlignment="1">
      <alignment vertical="top"/>
    </xf>
    <xf numFmtId="0" fontId="0" fillId="0" borderId="38" xfId="0" applyFill="1" applyBorder="1" applyAlignment="1" applyProtection="1">
      <alignment horizontal="left"/>
    </xf>
    <xf numFmtId="43" fontId="0" fillId="0" borderId="39" xfId="0" applyNumberFormat="1" applyFill="1" applyBorder="1" applyAlignment="1">
      <alignment vertical="top"/>
    </xf>
    <xf numFmtId="43" fontId="0" fillId="0" borderId="39" xfId="0" applyNumberFormat="1" applyFill="1" applyBorder="1" applyAlignment="1">
      <alignment horizontal="right" vertical="top"/>
    </xf>
    <xf numFmtId="0" fontId="5" fillId="0" borderId="38" xfId="0" applyFont="1" applyFill="1" applyBorder="1" applyAlignment="1" applyProtection="1">
      <alignment horizontal="left" wrapText="1"/>
    </xf>
    <xf numFmtId="0" fontId="4" fillId="0" borderId="0" xfId="0" applyFont="1"/>
    <xf numFmtId="0" fontId="0" fillId="0" borderId="0" xfId="0" applyAlignment="1">
      <alignment horizontal="center"/>
    </xf>
    <xf numFmtId="0" fontId="12" fillId="0" borderId="0" xfId="0" applyFont="1" applyAlignment="1">
      <alignment horizontal="center"/>
    </xf>
    <xf numFmtId="0" fontId="12" fillId="0" borderId="0" xfId="0" applyFont="1" applyAlignment="1"/>
    <xf numFmtId="0" fontId="12" fillId="0" borderId="0" xfId="0" applyFont="1"/>
    <xf numFmtId="0" fontId="12" fillId="0" borderId="0" xfId="0" applyFont="1" applyAlignment="1"/>
    <xf numFmtId="0" fontId="12" fillId="0" borderId="0" xfId="0" applyFont="1" applyAlignment="1">
      <alignment horizontal="left" vertical="center"/>
    </xf>
    <xf numFmtId="0" fontId="12" fillId="0" borderId="0" xfId="0" applyFont="1" applyAlignment="1">
      <alignment vertical="center"/>
    </xf>
    <xf numFmtId="0" fontId="0" fillId="0" borderId="0" xfId="0" applyAlignment="1">
      <alignment vertical="center"/>
    </xf>
    <xf numFmtId="0" fontId="12" fillId="0" borderId="0" xfId="0" applyFont="1" applyAlignment="1">
      <alignment horizontal="center" vertical="center"/>
    </xf>
    <xf numFmtId="0" fontId="0" fillId="0" borderId="30" xfId="0" applyFill="1" applyBorder="1" applyAlignment="1" applyProtection="1">
      <alignment horizontal="left"/>
    </xf>
    <xf numFmtId="0" fontId="0" fillId="0" borderId="0" xfId="0" applyBorder="1" applyAlignment="1">
      <alignment horizontal="left" vertical="top" wrapText="1"/>
    </xf>
    <xf numFmtId="0" fontId="13" fillId="3" borderId="14" xfId="0" applyFont="1" applyFill="1" applyBorder="1"/>
    <xf numFmtId="0" fontId="13" fillId="3" borderId="13" xfId="0" applyFont="1" applyFill="1" applyBorder="1"/>
    <xf numFmtId="0" fontId="13" fillId="3" borderId="15" xfId="0" applyFont="1" applyFill="1" applyBorder="1" applyAlignment="1">
      <alignment horizontal="left"/>
    </xf>
    <xf numFmtId="0" fontId="12" fillId="0" borderId="0" xfId="0" applyFont="1" applyFill="1" applyBorder="1" applyAlignment="1">
      <alignment vertical="center" textRotation="90"/>
    </xf>
    <xf numFmtId="0" fontId="13" fillId="0" borderId="13" xfId="0" applyFont="1" applyFill="1" applyBorder="1"/>
    <xf numFmtId="0" fontId="13" fillId="0" borderId="14" xfId="0" applyFont="1" applyFill="1" applyBorder="1" applyAlignment="1">
      <alignment horizontal="center"/>
    </xf>
    <xf numFmtId="0" fontId="13" fillId="0" borderId="15" xfId="0" applyFont="1" applyFill="1" applyBorder="1" applyAlignment="1">
      <alignment horizontal="left"/>
    </xf>
    <xf numFmtId="0" fontId="0" fillId="2" borderId="3" xfId="0" applyFill="1" applyBorder="1"/>
    <xf numFmtId="2" fontId="0" fillId="0" borderId="1" xfId="0" applyNumberFormat="1" applyBorder="1"/>
    <xf numFmtId="0" fontId="1" fillId="2" borderId="2" xfId="0" applyFont="1" applyFill="1" applyBorder="1" applyAlignment="1">
      <alignment horizontal="center" vertical="center"/>
    </xf>
    <xf numFmtId="0" fontId="12" fillId="0" borderId="0" xfId="0" applyFont="1" applyBorder="1" applyAlignment="1">
      <alignment horizontal="left" vertical="top" wrapText="1"/>
    </xf>
    <xf numFmtId="0" fontId="13" fillId="0" borderId="4" xfId="0" applyFont="1" applyFill="1" applyBorder="1"/>
    <xf numFmtId="0" fontId="13" fillId="0" borderId="0" xfId="0" applyFont="1" applyFill="1" applyBorder="1"/>
    <xf numFmtId="0" fontId="13" fillId="0" borderId="6" xfId="0" applyFont="1" applyFill="1" applyBorder="1" applyAlignment="1">
      <alignment horizontal="left"/>
    </xf>
    <xf numFmtId="0" fontId="13" fillId="0" borderId="16" xfId="0" applyFont="1" applyFill="1" applyBorder="1" applyAlignment="1">
      <alignment horizontal="center"/>
    </xf>
    <xf numFmtId="0" fontId="13" fillId="3" borderId="13" xfId="0" applyFont="1" applyFill="1" applyBorder="1" applyAlignment="1">
      <alignment horizontal="left" vertical="center"/>
    </xf>
    <xf numFmtId="0" fontId="12" fillId="0" borderId="0" xfId="0" applyFont="1" applyBorder="1" applyAlignment="1">
      <alignment horizontal="left" vertical="center" wrapText="1"/>
    </xf>
    <xf numFmtId="0" fontId="14" fillId="0" borderId="0" xfId="0" applyFont="1" applyAlignment="1"/>
    <xf numFmtId="0" fontId="14" fillId="0" borderId="0" xfId="0" applyFont="1" applyAlignment="1">
      <alignment horizontal="center"/>
    </xf>
    <xf numFmtId="0" fontId="0" fillId="0" borderId="17" xfId="0" applyFill="1" applyBorder="1" applyAlignment="1">
      <alignment wrapText="1"/>
    </xf>
    <xf numFmtId="43" fontId="0" fillId="0" borderId="29" xfId="0" applyNumberFormat="1" applyFill="1" applyBorder="1" applyAlignment="1"/>
    <xf numFmtId="43" fontId="0" fillId="0" borderId="39" xfId="0" applyNumberFormat="1" applyFill="1" applyBorder="1" applyAlignment="1">
      <alignment horizontal="right"/>
    </xf>
    <xf numFmtId="0" fontId="0" fillId="0" borderId="27" xfId="0" applyFill="1" applyBorder="1" applyAlignment="1" applyProtection="1">
      <alignment horizontal="left"/>
    </xf>
    <xf numFmtId="0" fontId="0" fillId="0" borderId="41" xfId="0" applyFill="1" applyBorder="1" applyAlignment="1">
      <alignment horizontal="left"/>
    </xf>
    <xf numFmtId="0" fontId="10" fillId="3" borderId="17" xfId="0" applyFont="1" applyFill="1" applyBorder="1"/>
    <xf numFmtId="0" fontId="10" fillId="3" borderId="17" xfId="0" applyFont="1" applyFill="1" applyBorder="1" applyProtection="1">
      <protection locked="0"/>
    </xf>
    <xf numFmtId="0" fontId="0" fillId="0" borderId="25" xfId="0" applyBorder="1"/>
    <xf numFmtId="0" fontId="0" fillId="0" borderId="30" xfId="0" applyBorder="1"/>
    <xf numFmtId="0" fontId="4" fillId="0" borderId="18" xfId="0" applyFont="1" applyFill="1" applyBorder="1" applyAlignment="1" applyProtection="1">
      <alignment horizontal="left"/>
    </xf>
    <xf numFmtId="0" fontId="4" fillId="0" borderId="18" xfId="0" applyFont="1" applyFill="1" applyBorder="1" applyAlignment="1">
      <alignment horizontal="left"/>
    </xf>
    <xf numFmtId="43" fontId="0" fillId="0" borderId="40" xfId="0" applyNumberFormat="1" applyFill="1" applyBorder="1" applyAlignment="1">
      <alignment vertical="top"/>
    </xf>
    <xf numFmtId="0" fontId="0" fillId="0" borderId="36" xfId="0" applyBorder="1"/>
    <xf numFmtId="0" fontId="0" fillId="0" borderId="23" xfId="0" applyBorder="1"/>
    <xf numFmtId="0" fontId="0" fillId="0" borderId="7" xfId="0" applyBorder="1"/>
    <xf numFmtId="0" fontId="0" fillId="0" borderId="40" xfId="0" applyBorder="1"/>
    <xf numFmtId="0" fontId="1" fillId="0" borderId="1" xfId="0" applyFont="1" applyFill="1" applyBorder="1" applyAlignment="1">
      <alignment horizontal="center"/>
    </xf>
    <xf numFmtId="0" fontId="0" fillId="0" borderId="9" xfId="0" applyFill="1" applyBorder="1"/>
    <xf numFmtId="0" fontId="0" fillId="0" borderId="1" xfId="0" applyFill="1" applyBorder="1"/>
    <xf numFmtId="43" fontId="0" fillId="0" borderId="6" xfId="0" applyNumberFormat="1" applyFill="1" applyBorder="1" applyAlignment="1"/>
    <xf numFmtId="0" fontId="0" fillId="0" borderId="19" xfId="0" applyFill="1" applyBorder="1" applyAlignment="1">
      <alignment wrapText="1"/>
    </xf>
    <xf numFmtId="0" fontId="11" fillId="3" borderId="17" xfId="0" applyFont="1" applyFill="1" applyBorder="1" applyAlignment="1">
      <alignment vertical="center"/>
    </xf>
    <xf numFmtId="0" fontId="9" fillId="0" borderId="23" xfId="0" applyFont="1" applyBorder="1"/>
    <xf numFmtId="0" fontId="0" fillId="0" borderId="2" xfId="0" applyBorder="1"/>
    <xf numFmtId="0" fontId="5" fillId="0" borderId="42" xfId="0" applyFont="1" applyBorder="1" applyAlignment="1">
      <alignment vertical="top"/>
    </xf>
    <xf numFmtId="0" fontId="0" fillId="0" borderId="11" xfId="0" applyBorder="1"/>
    <xf numFmtId="0" fontId="8" fillId="0" borderId="42" xfId="0" applyFont="1" applyBorder="1" applyAlignment="1">
      <alignment vertical="top"/>
    </xf>
    <xf numFmtId="2" fontId="0" fillId="0" borderId="1" xfId="0" applyNumberFormat="1" applyFill="1" applyBorder="1" applyAlignment="1">
      <alignment horizontal="right"/>
    </xf>
    <xf numFmtId="2" fontId="0" fillId="0" borderId="12" xfId="0" applyNumberFormat="1" applyFill="1" applyBorder="1" applyAlignment="1">
      <alignment horizontal="right"/>
    </xf>
    <xf numFmtId="2" fontId="0" fillId="0" borderId="23" xfId="0" applyNumberFormat="1" applyFill="1" applyBorder="1" applyAlignment="1"/>
    <xf numFmtId="0" fontId="1" fillId="0" borderId="19" xfId="0" applyFont="1" applyFill="1" applyBorder="1" applyAlignment="1">
      <alignment wrapText="1"/>
    </xf>
    <xf numFmtId="0" fontId="1" fillId="0" borderId="43" xfId="0" applyFont="1" applyFill="1" applyBorder="1" applyAlignment="1"/>
    <xf numFmtId="0" fontId="1" fillId="0" borderId="43" xfId="0" applyFont="1" applyFill="1" applyBorder="1" applyAlignment="1">
      <alignment vertical="center"/>
    </xf>
    <xf numFmtId="0" fontId="0" fillId="0" borderId="28" xfId="0" applyFont="1" applyFill="1" applyBorder="1" applyAlignment="1" applyProtection="1">
      <alignment horizontal="left" wrapText="1"/>
    </xf>
    <xf numFmtId="0" fontId="0" fillId="0" borderId="27" xfId="0" applyFont="1" applyFill="1" applyBorder="1" applyAlignment="1" applyProtection="1">
      <alignment horizontal="left" wrapText="1"/>
    </xf>
    <xf numFmtId="0" fontId="1" fillId="0" borderId="0" xfId="0" applyFont="1" applyAlignment="1">
      <alignment horizontal="left"/>
    </xf>
    <xf numFmtId="0" fontId="0" fillId="0" borderId="0" xfId="0" applyProtection="1"/>
    <xf numFmtId="2" fontId="1" fillId="0" borderId="0" xfId="0" applyNumberFormat="1" applyFont="1" applyFill="1" applyBorder="1" applyAlignment="1">
      <alignment horizontal="right" vertical="top"/>
    </xf>
    <xf numFmtId="0" fontId="0" fillId="0" borderId="0" xfId="0" applyFill="1" applyBorder="1" applyAlignment="1">
      <alignment wrapText="1"/>
    </xf>
    <xf numFmtId="2" fontId="0" fillId="0" borderId="0" xfId="0" applyNumberFormat="1" applyFill="1" applyBorder="1" applyAlignment="1">
      <alignment vertical="top"/>
    </xf>
    <xf numFmtId="0" fontId="0" fillId="0" borderId="30" xfId="0" applyFill="1" applyBorder="1" applyAlignment="1">
      <alignment horizontal="left"/>
    </xf>
    <xf numFmtId="0" fontId="0" fillId="0" borderId="18" xfId="0" applyFill="1" applyBorder="1" applyAlignment="1">
      <alignment wrapText="1"/>
    </xf>
    <xf numFmtId="0" fontId="12" fillId="0" borderId="0" xfId="0" applyFont="1" applyBorder="1" applyAlignment="1">
      <alignment vertical="center" wrapText="1"/>
    </xf>
    <xf numFmtId="0" fontId="1" fillId="0" borderId="0" xfId="0" applyFont="1" applyAlignment="1">
      <alignment horizontal="right"/>
    </xf>
    <xf numFmtId="0" fontId="4" fillId="0" borderId="0" xfId="0" applyFont="1" applyBorder="1" applyAlignment="1">
      <alignment horizontal="left"/>
    </xf>
    <xf numFmtId="0" fontId="5" fillId="0" borderId="0" xfId="0" applyFont="1" applyAlignment="1">
      <alignment vertical="top" wrapText="1"/>
    </xf>
    <xf numFmtId="0" fontId="3" fillId="0" borderId="0" xfId="0" applyFont="1" applyAlignment="1">
      <alignment horizontal="center" vertical="center"/>
    </xf>
    <xf numFmtId="0" fontId="1" fillId="0" borderId="0" xfId="0" applyFont="1" applyFill="1" applyBorder="1" applyAlignment="1">
      <alignment horizontal="left"/>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1" fillId="0" borderId="0" xfId="0" applyFont="1" applyFill="1" applyBorder="1" applyAlignment="1">
      <alignment horizontal="left"/>
    </xf>
    <xf numFmtId="0" fontId="16" fillId="0" borderId="0" xfId="0" applyFont="1" applyAlignment="1">
      <alignment wrapText="1"/>
    </xf>
    <xf numFmtId="0" fontId="16"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5" fillId="0" borderId="1" xfId="0" applyFont="1" applyBorder="1" applyAlignment="1">
      <alignment vertical="top" wrapText="1"/>
    </xf>
    <xf numFmtId="0" fontId="5" fillId="0" borderId="4" xfId="0" applyFont="1" applyBorder="1" applyAlignment="1">
      <alignment vertical="top" wrapText="1"/>
    </xf>
    <xf numFmtId="0" fontId="17" fillId="0" borderId="9" xfId="0" applyFont="1" applyFill="1" applyBorder="1" applyAlignment="1">
      <alignment vertical="top" wrapText="1"/>
    </xf>
    <xf numFmtId="0" fontId="13" fillId="2" borderId="5" xfId="0" applyFont="1" applyFill="1" applyBorder="1" applyAlignment="1">
      <alignment horizontal="center"/>
    </xf>
    <xf numFmtId="0" fontId="13" fillId="2" borderId="3" xfId="0" applyFont="1" applyFill="1" applyBorder="1"/>
    <xf numFmtId="0" fontId="9" fillId="0" borderId="0" xfId="0" applyFont="1" applyFill="1" applyBorder="1" applyAlignment="1">
      <alignment vertical="top" wrapText="1"/>
    </xf>
    <xf numFmtId="0" fontId="0" fillId="0" borderId="46" xfId="0" applyFont="1" applyBorder="1" applyAlignment="1"/>
    <xf numFmtId="0" fontId="0" fillId="0" borderId="42" xfId="0" applyFont="1" applyBorder="1" applyAlignment="1"/>
    <xf numFmtId="0" fontId="3" fillId="0" borderId="0" xfId="0" applyFont="1" applyBorder="1" applyAlignment="1">
      <alignment horizontal="center" vertical="center"/>
    </xf>
    <xf numFmtId="0" fontId="2" fillId="2" borderId="9" xfId="0" applyFont="1" applyFill="1" applyBorder="1" applyAlignment="1">
      <alignment horizontal="center" vertical="center" textRotation="90"/>
    </xf>
    <xf numFmtId="0" fontId="0" fillId="0" borderId="17" xfId="0" applyFont="1" applyFill="1" applyBorder="1" applyAlignment="1">
      <alignment wrapText="1"/>
    </xf>
    <xf numFmtId="43" fontId="0" fillId="0" borderId="39" xfId="0" applyNumberFormat="1" applyFill="1" applyBorder="1" applyAlignment="1"/>
    <xf numFmtId="43" fontId="1" fillId="0" borderId="23" xfId="0" applyNumberFormat="1" applyFont="1" applyFill="1" applyBorder="1" applyAlignment="1">
      <alignment vertical="top"/>
    </xf>
    <xf numFmtId="0" fontId="10" fillId="0" borderId="46" xfId="0" applyFont="1" applyFill="1" applyBorder="1" applyAlignment="1">
      <alignment horizontal="right"/>
    </xf>
    <xf numFmtId="0" fontId="10" fillId="0" borderId="42" xfId="0" applyFont="1" applyFill="1" applyBorder="1" applyAlignment="1">
      <alignment horizontal="right"/>
    </xf>
    <xf numFmtId="0" fontId="18" fillId="0" borderId="47" xfId="0" applyFont="1" applyFill="1" applyBorder="1"/>
    <xf numFmtId="0" fontId="0" fillId="0" borderId="47" xfId="0" applyFont="1" applyBorder="1" applyAlignment="1"/>
    <xf numFmtId="0" fontId="0" fillId="0" borderId="1" xfId="0" applyFont="1" applyBorder="1" applyAlignment="1">
      <alignment vertical="center" wrapText="1"/>
    </xf>
    <xf numFmtId="0" fontId="0" fillId="0" borderId="38" xfId="0" applyFill="1" applyBorder="1" applyAlignment="1" applyProtection="1">
      <alignment horizontal="left" wrapText="1"/>
    </xf>
    <xf numFmtId="0" fontId="0" fillId="0" borderId="27" xfId="0" applyFill="1" applyBorder="1" applyAlignment="1" applyProtection="1">
      <alignment horizontal="left" wrapText="1"/>
    </xf>
    <xf numFmtId="0" fontId="0" fillId="0" borderId="17" xfId="0" applyFill="1" applyBorder="1" applyAlignment="1">
      <alignment horizontal="left" wrapText="1"/>
    </xf>
    <xf numFmtId="0" fontId="0" fillId="0" borderId="0" xfId="0" applyFill="1" applyBorder="1" applyAlignment="1">
      <alignment vertical="center" textRotation="90" wrapText="1"/>
    </xf>
    <xf numFmtId="0" fontId="0" fillId="0" borderId="0" xfId="0" applyAlignment="1">
      <alignment wrapText="1"/>
    </xf>
    <xf numFmtId="0" fontId="12" fillId="0" borderId="18" xfId="0" applyFont="1" applyFill="1" applyBorder="1" applyAlignment="1" applyProtection="1">
      <alignment horizontal="left"/>
    </xf>
    <xf numFmtId="0" fontId="5" fillId="4" borderId="0" xfId="0" applyFont="1" applyFill="1" applyBorder="1" applyAlignment="1"/>
    <xf numFmtId="0" fontId="10" fillId="4" borderId="0" xfId="0" applyFont="1" applyFill="1" applyBorder="1" applyAlignment="1"/>
    <xf numFmtId="0" fontId="0" fillId="4" borderId="0" xfId="0" applyFill="1" applyBorder="1"/>
    <xf numFmtId="0" fontId="12" fillId="4" borderId="0" xfId="0" applyFont="1" applyFill="1" applyBorder="1" applyAlignment="1">
      <alignment vertical="center" wrapText="1"/>
    </xf>
    <xf numFmtId="0" fontId="12" fillId="4" borderId="0" xfId="0" applyFont="1" applyFill="1" applyBorder="1" applyAlignment="1">
      <alignment vertical="top" wrapText="1"/>
    </xf>
    <xf numFmtId="0" fontId="16" fillId="4" borderId="0" xfId="0" applyFont="1" applyFill="1" applyBorder="1" applyAlignment="1">
      <alignment vertical="top" wrapText="1"/>
    </xf>
    <xf numFmtId="0" fontId="0" fillId="0" borderId="0" xfId="0" applyFont="1" applyAlignment="1">
      <alignment horizontal="left" vertical="top" wrapText="1"/>
    </xf>
    <xf numFmtId="0" fontId="1" fillId="0" borderId="21" xfId="0" applyFont="1" applyFill="1" applyBorder="1" applyAlignment="1">
      <alignment horizontal="center"/>
    </xf>
    <xf numFmtId="2" fontId="1" fillId="4" borderId="1" xfId="0" applyNumberFormat="1" applyFont="1" applyFill="1" applyBorder="1" applyAlignment="1">
      <alignment horizontal="right" vertical="top"/>
    </xf>
    <xf numFmtId="0" fontId="1" fillId="0" borderId="4" xfId="0" applyFont="1" applyFill="1" applyBorder="1" applyAlignment="1"/>
    <xf numFmtId="0" fontId="0" fillId="0" borderId="0" xfId="0" applyFill="1" applyBorder="1" applyAlignment="1">
      <alignment textRotation="90"/>
    </xf>
    <xf numFmtId="0" fontId="0" fillId="0" borderId="0" xfId="0" applyAlignment="1" applyProtection="1"/>
    <xf numFmtId="164" fontId="0" fillId="0" borderId="0" xfId="0" applyNumberFormat="1" applyFill="1" applyBorder="1" applyAlignment="1">
      <alignment horizontal="center"/>
    </xf>
    <xf numFmtId="0" fontId="0" fillId="0" borderId="28" xfId="0" applyFill="1" applyBorder="1" applyAlignment="1" applyProtection="1">
      <alignment horizontal="left" wrapText="1"/>
    </xf>
    <xf numFmtId="0" fontId="1" fillId="3" borderId="17" xfId="0" applyFont="1" applyFill="1" applyBorder="1"/>
    <xf numFmtId="0" fontId="1" fillId="3" borderId="25" xfId="0" applyFont="1" applyFill="1" applyBorder="1"/>
    <xf numFmtId="0" fontId="1" fillId="3" borderId="23" xfId="0" applyFont="1" applyFill="1" applyBorder="1"/>
    <xf numFmtId="2" fontId="0" fillId="0" borderId="1" xfId="0" applyNumberFormat="1" applyFill="1" applyBorder="1" applyAlignment="1"/>
    <xf numFmtId="2" fontId="0" fillId="0" borderId="0" xfId="0" applyNumberFormat="1" applyFill="1" applyBorder="1" applyAlignment="1">
      <alignment horizontal="left"/>
    </xf>
    <xf numFmtId="2" fontId="1" fillId="0" borderId="0" xfId="0" applyNumberFormat="1" applyFont="1" applyFill="1" applyBorder="1" applyAlignment="1">
      <alignment horizontal="right"/>
    </xf>
    <xf numFmtId="43" fontId="0" fillId="0" borderId="23" xfId="0" applyNumberFormat="1" applyFill="1" applyBorder="1" applyAlignment="1"/>
    <xf numFmtId="43" fontId="0" fillId="0" borderId="24" xfId="0" applyNumberFormat="1" applyFill="1" applyBorder="1" applyAlignment="1"/>
    <xf numFmtId="2" fontId="1" fillId="4" borderId="1" xfId="0" applyNumberFormat="1" applyFont="1" applyFill="1" applyBorder="1" applyAlignment="1">
      <alignment horizontal="right"/>
    </xf>
    <xf numFmtId="2" fontId="0" fillId="0" borderId="0" xfId="0" applyNumberFormat="1" applyFill="1" applyBorder="1" applyAlignment="1"/>
    <xf numFmtId="0" fontId="1" fillId="3" borderId="13" xfId="0" applyFont="1" applyFill="1" applyBorder="1"/>
    <xf numFmtId="0" fontId="1" fillId="3" borderId="15" xfId="0" applyFont="1" applyFill="1" applyBorder="1"/>
    <xf numFmtId="0" fontId="5" fillId="0" borderId="27" xfId="0" applyFont="1" applyFill="1" applyBorder="1" applyAlignment="1" applyProtection="1">
      <alignment horizontal="left" wrapText="1"/>
    </xf>
    <xf numFmtId="0" fontId="0" fillId="0" borderId="48" xfId="0" applyFill="1" applyBorder="1" applyAlignment="1">
      <alignment horizontal="left"/>
    </xf>
    <xf numFmtId="0" fontId="0" fillId="0" borderId="49" xfId="0" applyFill="1" applyBorder="1" applyAlignment="1">
      <alignment horizontal="left"/>
    </xf>
    <xf numFmtId="0" fontId="0" fillId="0" borderId="49" xfId="0" applyFill="1" applyBorder="1" applyAlignment="1">
      <alignment wrapText="1"/>
    </xf>
    <xf numFmtId="2" fontId="0" fillId="0" borderId="50" xfId="0" applyNumberFormat="1" applyFill="1" applyBorder="1" applyAlignment="1">
      <alignment vertical="top"/>
    </xf>
    <xf numFmtId="0" fontId="0" fillId="0" borderId="51" xfId="0" applyBorder="1"/>
    <xf numFmtId="0" fontId="0" fillId="0" borderId="50" xfId="0" applyBorder="1"/>
    <xf numFmtId="0" fontId="1" fillId="2" borderId="2" xfId="0" applyFont="1" applyFill="1" applyBorder="1" applyAlignment="1" applyProtection="1">
      <alignment horizontal="left"/>
    </xf>
    <xf numFmtId="0" fontId="1" fillId="2" borderId="5" xfId="0" applyFont="1" applyFill="1" applyBorder="1" applyAlignment="1" applyProtection="1">
      <alignment horizontal="left"/>
    </xf>
    <xf numFmtId="0" fontId="1" fillId="2" borderId="3" xfId="0" applyFont="1" applyFill="1" applyBorder="1" applyAlignment="1" applyProtection="1">
      <alignment horizontal="left"/>
    </xf>
    <xf numFmtId="0" fontId="1" fillId="0" borderId="11" xfId="0" applyFont="1" applyFill="1" applyBorder="1" applyAlignment="1" applyProtection="1">
      <alignment horizontal="left"/>
    </xf>
    <xf numFmtId="0" fontId="1" fillId="0" borderId="10" xfId="0" applyFont="1" applyFill="1" applyBorder="1" applyAlignment="1" applyProtection="1">
      <alignment horizontal="left"/>
    </xf>
    <xf numFmtId="0" fontId="1" fillId="0" borderId="12" xfId="0" applyFont="1" applyFill="1" applyBorder="1" applyAlignment="1" applyProtection="1">
      <alignment horizontal="left"/>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Border="1" applyAlignment="1">
      <alignment horizontal="center"/>
    </xf>
    <xf numFmtId="0" fontId="0" fillId="0" borderId="0" xfId="0" applyBorder="1" applyAlignment="1">
      <alignment horizontal="center"/>
    </xf>
    <xf numFmtId="0" fontId="4" fillId="0" borderId="0" xfId="0" applyFont="1" applyBorder="1" applyAlignment="1">
      <alignment horizontal="center"/>
    </xf>
    <xf numFmtId="0" fontId="1" fillId="2" borderId="2" xfId="0" applyFont="1" applyFill="1" applyBorder="1" applyAlignment="1">
      <alignment horizontal="center" wrapText="1"/>
    </xf>
    <xf numFmtId="0" fontId="1" fillId="2" borderId="5" xfId="0" applyFont="1" applyFill="1" applyBorder="1" applyAlignment="1">
      <alignment horizontal="center" wrapText="1"/>
    </xf>
    <xf numFmtId="0" fontId="1" fillId="2" borderId="3" xfId="0" applyFont="1" applyFill="1" applyBorder="1" applyAlignment="1">
      <alignment horizontal="center" wrapText="1"/>
    </xf>
    <xf numFmtId="0" fontId="4" fillId="0" borderId="2" xfId="0" applyFont="1" applyFill="1" applyBorder="1" applyAlignment="1">
      <alignment horizontal="center"/>
    </xf>
    <xf numFmtId="0" fontId="4" fillId="0" borderId="5" xfId="0" applyFont="1" applyFill="1" applyBorder="1" applyAlignment="1">
      <alignment horizontal="center"/>
    </xf>
    <xf numFmtId="0" fontId="4" fillId="0" borderId="3" xfId="0" applyFont="1" applyFill="1" applyBorder="1" applyAlignment="1">
      <alignment horizontal="center"/>
    </xf>
    <xf numFmtId="0" fontId="5" fillId="0" borderId="11" xfId="0" applyFont="1"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9" fillId="2" borderId="2" xfId="0" applyFont="1" applyFill="1" applyBorder="1" applyAlignment="1">
      <alignment horizontal="center"/>
    </xf>
    <xf numFmtId="0" fontId="9" fillId="2" borderId="5" xfId="0" applyFont="1" applyFill="1" applyBorder="1" applyAlignment="1">
      <alignment horizontal="center"/>
    </xf>
    <xf numFmtId="0" fontId="9" fillId="2" borderId="3" xfId="0" applyFont="1" applyFill="1"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1" fillId="2" borderId="13"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1" fillId="2" borderId="8" xfId="0" applyFont="1" applyFill="1" applyBorder="1" applyAlignment="1">
      <alignment horizontal="center" vertical="center" textRotation="90" wrapText="1"/>
    </xf>
    <xf numFmtId="0" fontId="1" fillId="2" borderId="9" xfId="0" applyFont="1" applyFill="1" applyBorder="1" applyAlignment="1">
      <alignment horizontal="center" vertical="center" textRotation="90" wrapText="1"/>
    </xf>
    <xf numFmtId="0" fontId="10" fillId="3" borderId="2" xfId="0" applyFont="1" applyFill="1" applyBorder="1" applyAlignment="1">
      <alignment horizontal="center"/>
    </xf>
    <xf numFmtId="0" fontId="10" fillId="3" borderId="5" xfId="0" applyFont="1" applyFill="1" applyBorder="1" applyAlignment="1">
      <alignment horizontal="center"/>
    </xf>
    <xf numFmtId="0" fontId="1" fillId="2" borderId="5" xfId="0" applyFont="1" applyFill="1" applyBorder="1" applyAlignment="1" applyProtection="1">
      <alignment horizontal="center"/>
    </xf>
    <xf numFmtId="0" fontId="0" fillId="2" borderId="5" xfId="0" applyFill="1" applyBorder="1" applyAlignment="1" applyProtection="1">
      <alignment horizontal="center"/>
    </xf>
    <xf numFmtId="0" fontId="0" fillId="2" borderId="3" xfId="0" applyFill="1" applyBorder="1" applyAlignment="1" applyProtection="1">
      <alignment horizontal="center"/>
    </xf>
    <xf numFmtId="0" fontId="1" fillId="2" borderId="5" xfId="0" applyFont="1" applyFill="1" applyBorder="1" applyAlignment="1">
      <alignment horizontal="center"/>
    </xf>
    <xf numFmtId="0" fontId="1" fillId="2" borderId="3" xfId="0" applyFont="1" applyFill="1" applyBorder="1" applyAlignment="1">
      <alignment horizontal="center"/>
    </xf>
    <xf numFmtId="0" fontId="16" fillId="0" borderId="0" xfId="0" applyFont="1" applyAlignment="1">
      <alignment horizontal="left" wrapText="1"/>
    </xf>
    <xf numFmtId="0" fontId="16" fillId="0" borderId="0" xfId="0" applyFont="1" applyAlignment="1">
      <alignment horizontal="left" vertical="top" wrapText="1"/>
    </xf>
    <xf numFmtId="0" fontId="1" fillId="2" borderId="2" xfId="0" applyFont="1" applyFill="1" applyBorder="1" applyAlignment="1">
      <alignment horizontal="left"/>
    </xf>
    <xf numFmtId="0" fontId="1" fillId="2" borderId="5" xfId="0" applyFont="1" applyFill="1" applyBorder="1" applyAlignment="1">
      <alignment horizontal="left"/>
    </xf>
    <xf numFmtId="0" fontId="0" fillId="0" borderId="49" xfId="0" applyBorder="1" applyAlignment="1">
      <alignment horizontal="center"/>
    </xf>
    <xf numFmtId="0" fontId="4" fillId="0" borderId="0" xfId="0" applyFont="1" applyBorder="1" applyAlignment="1">
      <alignment horizontal="left" vertical="center"/>
    </xf>
    <xf numFmtId="0" fontId="12" fillId="0" borderId="2" xfId="0" applyFont="1" applyBorder="1" applyAlignment="1">
      <alignment horizontal="left" vertical="top" wrapText="1"/>
    </xf>
    <xf numFmtId="0" fontId="12" fillId="0" borderId="5" xfId="0" applyFont="1" applyBorder="1" applyAlignment="1">
      <alignment horizontal="left" vertical="top" wrapText="1"/>
    </xf>
    <xf numFmtId="0" fontId="12" fillId="0" borderId="3" xfId="0" applyFont="1" applyBorder="1" applyAlignment="1">
      <alignment horizontal="left" vertical="top" wrapText="1"/>
    </xf>
    <xf numFmtId="0" fontId="4" fillId="0" borderId="14" xfId="0" applyFont="1" applyFill="1" applyBorder="1" applyAlignment="1">
      <alignment horizontal="left" vertical="top"/>
    </xf>
    <xf numFmtId="0" fontId="0" fillId="0" borderId="19" xfId="0" applyBorder="1" applyAlignment="1">
      <alignment horizontal="center"/>
    </xf>
    <xf numFmtId="0" fontId="0" fillId="0" borderId="17" xfId="0" applyBorder="1" applyAlignment="1">
      <alignment horizontal="center"/>
    </xf>
    <xf numFmtId="0" fontId="19" fillId="0" borderId="2" xfId="0" applyFont="1" applyFill="1" applyBorder="1" applyAlignment="1">
      <alignment horizontal="left" vertical="top" wrapText="1"/>
    </xf>
    <xf numFmtId="0" fontId="19" fillId="0" borderId="3" xfId="0" applyFont="1" applyFill="1" applyBorder="1" applyAlignment="1">
      <alignment horizontal="left" vertical="top" wrapText="1"/>
    </xf>
    <xf numFmtId="0" fontId="12"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3" xfId="0" applyFont="1" applyBorder="1" applyAlignment="1">
      <alignment horizontal="left" vertical="center" wrapText="1"/>
    </xf>
    <xf numFmtId="0" fontId="1" fillId="3" borderId="5" xfId="0" applyFont="1" applyFill="1" applyBorder="1" applyAlignment="1">
      <alignment horizontal="center"/>
    </xf>
    <xf numFmtId="0" fontId="0" fillId="0" borderId="19" xfId="0" applyFill="1" applyBorder="1" applyAlignment="1" applyProtection="1">
      <alignment horizontal="center"/>
    </xf>
    <xf numFmtId="0" fontId="0" fillId="0" borderId="17" xfId="0" applyFill="1" applyBorder="1" applyAlignment="1" applyProtection="1">
      <alignment horizontal="center"/>
    </xf>
    <xf numFmtId="0" fontId="0" fillId="0" borderId="18" xfId="0" applyFill="1" applyBorder="1" applyAlignment="1" applyProtection="1">
      <alignment horizontal="center"/>
    </xf>
    <xf numFmtId="0" fontId="1" fillId="0" borderId="0" xfId="0" applyFont="1" applyBorder="1" applyAlignment="1">
      <alignment horizontal="center"/>
    </xf>
    <xf numFmtId="0" fontId="1" fillId="0" borderId="0" xfId="0" applyFont="1" applyFill="1" applyBorder="1" applyAlignment="1">
      <alignment horizontal="center" vertical="center" textRotation="90" wrapText="1"/>
    </xf>
    <xf numFmtId="0" fontId="1" fillId="2" borderId="2" xfId="0" applyFont="1" applyFill="1" applyBorder="1" applyAlignment="1">
      <alignment horizontal="left" wrapText="1"/>
    </xf>
    <xf numFmtId="0" fontId="0" fillId="2" borderId="5" xfId="0" applyFont="1" applyFill="1" applyBorder="1" applyAlignment="1">
      <alignment horizontal="left" wrapText="1"/>
    </xf>
    <xf numFmtId="0" fontId="0" fillId="2" borderId="3" xfId="0" applyFont="1" applyFill="1" applyBorder="1" applyAlignment="1">
      <alignment horizontal="left" wrapText="1"/>
    </xf>
    <xf numFmtId="0" fontId="1" fillId="0" borderId="26" xfId="0" applyFont="1" applyFill="1" applyBorder="1" applyAlignment="1">
      <alignment horizontal="center"/>
    </xf>
    <xf numFmtId="0" fontId="1" fillId="0" borderId="27" xfId="0" applyFont="1" applyFill="1" applyBorder="1" applyAlignment="1">
      <alignment horizontal="center"/>
    </xf>
    <xf numFmtId="0" fontId="1" fillId="0" borderId="21" xfId="0" applyFont="1" applyFill="1" applyBorder="1" applyAlignment="1">
      <alignment horizontal="center"/>
    </xf>
    <xf numFmtId="0" fontId="5" fillId="0" borderId="13" xfId="0" applyFont="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10" fillId="3" borderId="25" xfId="0" applyFont="1" applyFill="1" applyBorder="1" applyAlignment="1">
      <alignment horizontal="center"/>
    </xf>
    <xf numFmtId="0" fontId="10" fillId="3" borderId="17" xfId="0" applyFont="1" applyFill="1" applyBorder="1" applyAlignment="1">
      <alignment horizontal="center"/>
    </xf>
    <xf numFmtId="0" fontId="1" fillId="3" borderId="2" xfId="0" applyFont="1" applyFill="1" applyBorder="1" applyAlignment="1">
      <alignment horizontal="center"/>
    </xf>
    <xf numFmtId="0" fontId="1" fillId="2" borderId="44" xfId="0" applyFont="1" applyFill="1" applyBorder="1" applyAlignment="1">
      <alignment horizontal="left"/>
    </xf>
    <xf numFmtId="0" fontId="1" fillId="2" borderId="16" xfId="0" applyFont="1" applyFill="1" applyBorder="1" applyAlignment="1">
      <alignment horizontal="left"/>
    </xf>
    <xf numFmtId="0" fontId="1" fillId="2" borderId="45" xfId="0" applyFont="1" applyFill="1" applyBorder="1" applyAlignment="1">
      <alignment horizontal="left"/>
    </xf>
    <xf numFmtId="0" fontId="1" fillId="2" borderId="2" xfId="0" applyFont="1" applyFill="1" applyBorder="1" applyAlignment="1" applyProtection="1">
      <alignment horizontal="left"/>
    </xf>
    <xf numFmtId="0" fontId="1" fillId="2" borderId="5" xfId="0" applyFont="1" applyFill="1" applyBorder="1" applyAlignment="1" applyProtection="1">
      <alignment horizontal="left"/>
    </xf>
    <xf numFmtId="0" fontId="1" fillId="2" borderId="3" xfId="0" applyFont="1" applyFill="1" applyBorder="1" applyAlignment="1" applyProtection="1">
      <alignment horizontal="left"/>
    </xf>
    <xf numFmtId="0" fontId="2" fillId="2" borderId="7" xfId="0" applyFont="1" applyFill="1" applyBorder="1" applyAlignment="1">
      <alignment horizontal="center" vertical="center" textRotation="90"/>
    </xf>
    <xf numFmtId="0" fontId="2" fillId="2" borderId="8" xfId="0" applyFont="1" applyFill="1" applyBorder="1" applyAlignment="1">
      <alignment horizontal="center" vertical="center" textRotation="90"/>
    </xf>
    <xf numFmtId="0" fontId="1" fillId="2" borderId="2" xfId="0" applyFont="1" applyFill="1" applyBorder="1" applyAlignment="1">
      <alignment horizontal="right"/>
    </xf>
    <xf numFmtId="0" fontId="1" fillId="2" borderId="5" xfId="0" applyFont="1" applyFill="1" applyBorder="1" applyAlignment="1">
      <alignment horizontal="right"/>
    </xf>
    <xf numFmtId="0" fontId="1" fillId="2" borderId="3" xfId="0" applyFont="1" applyFill="1" applyBorder="1" applyAlignment="1">
      <alignment horizontal="right"/>
    </xf>
    <xf numFmtId="0" fontId="2" fillId="2" borderId="9" xfId="0" applyFont="1" applyFill="1" applyBorder="1" applyAlignment="1">
      <alignment horizontal="center" vertical="center" textRotation="90"/>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2" xfId="0" applyFont="1" applyFill="1" applyBorder="1" applyAlignment="1">
      <alignment horizontal="center"/>
    </xf>
    <xf numFmtId="0" fontId="0" fillId="0" borderId="0" xfId="0" applyFont="1" applyAlignment="1">
      <alignment horizontal="left" vertical="top" wrapText="1"/>
    </xf>
    <xf numFmtId="0" fontId="0" fillId="0" borderId="0" xfId="0" applyAlignment="1">
      <alignment horizontal="left" wrapText="1"/>
    </xf>
    <xf numFmtId="0" fontId="1" fillId="0" borderId="2" xfId="0" applyFont="1" applyFill="1" applyBorder="1" applyAlignment="1">
      <alignment horizontal="center"/>
    </xf>
    <xf numFmtId="0" fontId="1" fillId="0" borderId="3" xfId="0" applyFont="1" applyFill="1" applyBorder="1" applyAlignment="1">
      <alignment horizontal="center"/>
    </xf>
    <xf numFmtId="0" fontId="15" fillId="0" borderId="0" xfId="0" applyFont="1" applyBorder="1" applyAlignment="1">
      <alignment horizontal="center" vertical="center" wrapText="1"/>
    </xf>
    <xf numFmtId="0" fontId="1" fillId="0" borderId="0" xfId="0" applyFont="1" applyBorder="1" applyAlignment="1">
      <alignment horizontal="center" vertical="top" wrapText="1"/>
    </xf>
    <xf numFmtId="0" fontId="1" fillId="0" borderId="0" xfId="0" applyFont="1" applyFill="1" applyBorder="1" applyAlignment="1">
      <alignment horizontal="right"/>
    </xf>
    <xf numFmtId="0" fontId="12" fillId="0" borderId="0" xfId="0" applyFont="1" applyAlignment="1">
      <alignment horizontal="left" wrapText="1"/>
    </xf>
    <xf numFmtId="0" fontId="12" fillId="0" borderId="4" xfId="0" applyFont="1" applyBorder="1" applyAlignment="1">
      <alignment vertical="top" wrapText="1"/>
    </xf>
    <xf numFmtId="0" fontId="12" fillId="0" borderId="0" xfId="0" applyFont="1" applyBorder="1" applyAlignment="1">
      <alignment vertical="top" wrapText="1"/>
    </xf>
    <xf numFmtId="0" fontId="12" fillId="0" borderId="6" xfId="0" applyFont="1" applyBorder="1" applyAlignment="1">
      <alignment vertical="top" wrapText="1"/>
    </xf>
    <xf numFmtId="0" fontId="12" fillId="0" borderId="11" xfId="0" applyFont="1" applyBorder="1" applyAlignment="1">
      <alignment vertical="top" wrapText="1"/>
    </xf>
    <xf numFmtId="0" fontId="12" fillId="0" borderId="10" xfId="0" applyFont="1" applyBorder="1" applyAlignment="1">
      <alignment vertical="top" wrapText="1"/>
    </xf>
    <xf numFmtId="0" fontId="12" fillId="0" borderId="12" xfId="0" applyFont="1" applyBorder="1" applyAlignment="1">
      <alignment vertical="top" wrapText="1"/>
    </xf>
    <xf numFmtId="0" fontId="1" fillId="0" borderId="0" xfId="0" applyFont="1" applyAlignment="1">
      <alignment horizontal="center"/>
    </xf>
    <xf numFmtId="0" fontId="12" fillId="0" borderId="0" xfId="0" applyFont="1" applyAlignment="1">
      <alignment horizontal="left"/>
    </xf>
    <xf numFmtId="0" fontId="12" fillId="0" borderId="0" xfId="0" applyFont="1" applyAlignment="1">
      <alignment wrapText="1"/>
    </xf>
    <xf numFmtId="0" fontId="14" fillId="0" borderId="0" xfId="0" applyFont="1" applyAlignment="1">
      <alignment horizontal="left"/>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4" xfId="0" applyFont="1" applyBorder="1" applyAlignment="1">
      <alignment horizontal="left" vertical="top" wrapText="1"/>
    </xf>
    <xf numFmtId="0" fontId="12" fillId="0" borderId="0" xfId="0" applyFont="1" applyBorder="1" applyAlignment="1">
      <alignment horizontal="left" vertical="top" wrapText="1"/>
    </xf>
    <xf numFmtId="0" fontId="12" fillId="0" borderId="6" xfId="0" applyFont="1" applyBorder="1" applyAlignment="1">
      <alignment horizontal="left" vertical="top" wrapText="1"/>
    </xf>
    <xf numFmtId="0" fontId="15" fillId="0" borderId="0" xfId="0" applyFont="1" applyBorder="1" applyAlignment="1">
      <alignment horizontal="center" vertical="center"/>
    </xf>
    <xf numFmtId="0" fontId="1" fillId="0" borderId="0" xfId="0" applyFont="1" applyBorder="1" applyAlignment="1">
      <alignment horizontal="center" vertical="center"/>
    </xf>
    <xf numFmtId="0" fontId="3" fillId="0" borderId="0" xfId="0" applyFont="1" applyBorder="1" applyAlignment="1">
      <alignment horizontal="center" vertical="center"/>
    </xf>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usernames" Target="revisions/userNam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xdr:row>
      <xdr:rowOff>28575</xdr:rowOff>
    </xdr:from>
    <xdr:to>
      <xdr:col>2</xdr:col>
      <xdr:colOff>733425</xdr:colOff>
      <xdr:row>3</xdr:row>
      <xdr:rowOff>98086</xdr:rowOff>
    </xdr:to>
    <xdr:pic>
      <xdr:nvPicPr>
        <xdr:cNvPr id="2" name="Picture 1" descr="http://www.bus.umich.edu/images/UserInterface-Final/Home/RSB-HP-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8575"/>
          <a:ext cx="1209675" cy="54576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695325</xdr:colOff>
      <xdr:row>4</xdr:row>
      <xdr:rowOff>369951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0550" y="628650"/>
          <a:ext cx="695325" cy="7509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809625</xdr:colOff>
      <xdr:row>0</xdr:row>
      <xdr:rowOff>47625</xdr:rowOff>
    </xdr:from>
    <xdr:to>
      <xdr:col>2</xdr:col>
      <xdr:colOff>1447800</xdr:colOff>
      <xdr:row>3</xdr:row>
      <xdr:rowOff>155829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47825" y="47625"/>
          <a:ext cx="638175" cy="6892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58209</xdr:colOff>
      <xdr:row>2</xdr:row>
      <xdr:rowOff>164761</xdr:rowOff>
    </xdr:to>
    <xdr:pic>
      <xdr:nvPicPr>
        <xdr:cNvPr id="4" name="Picture 3" descr="http://www.bus.umich.edu/images/UserInterface-Final/Home/RSB-HP-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220259" cy="54576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990600</xdr:colOff>
      <xdr:row>0</xdr:row>
      <xdr:rowOff>85725</xdr:rowOff>
    </xdr:from>
    <xdr:to>
      <xdr:col>2</xdr:col>
      <xdr:colOff>1628775</xdr:colOff>
      <xdr:row>3</xdr:row>
      <xdr:rowOff>155829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3525" y="85725"/>
          <a:ext cx="638175" cy="689229"/>
        </a:xfrm>
        <a:prstGeom prst="rect">
          <a:avLst/>
        </a:prstGeom>
      </xdr:spPr>
    </xdr:pic>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03504A2-2079-43A1-8243-752F2E7434C4}" diskRevisions="1" revisionId="57" version="7">
  <header guid="{2F7CDF62-9700-AF4E-944A-89F29F1AA53B}" dateTime="2021-04-06T22:15:22" maxSheetId="9" userName="MBAProgramOffice ProgramOffice" r:id="rId1">
    <sheetIdMap count="8">
      <sheetId val="1"/>
      <sheetId val="2"/>
      <sheetId val="3"/>
      <sheetId val="4"/>
      <sheetId val="5"/>
      <sheetId val="6"/>
      <sheetId val="7"/>
      <sheetId val="8"/>
    </sheetIdMap>
  </header>
  <header guid="{91AE37F8-DD2C-444A-8060-7AD2925D5967}" dateTime="2021-04-06T22:18:20" maxSheetId="9" userName="MBAProgramOffice ProgramOffice" r:id="rId2" minRId="1" maxRId="16">
    <sheetIdMap count="8">
      <sheetId val="1"/>
      <sheetId val="2"/>
      <sheetId val="3"/>
      <sheetId val="4"/>
      <sheetId val="5"/>
      <sheetId val="6"/>
      <sheetId val="7"/>
      <sheetId val="8"/>
    </sheetIdMap>
    <reviewedList count="16">
      <reviewed rId="1"/>
      <reviewed rId="2"/>
      <reviewed rId="3"/>
      <reviewed rId="4"/>
      <reviewed rId="5"/>
      <reviewed rId="6"/>
      <reviewed rId="7"/>
      <reviewed rId="8"/>
      <reviewed rId="9"/>
      <reviewed rId="10"/>
      <reviewed rId="11"/>
      <reviewed rId="12"/>
      <reviewed rId="13"/>
      <reviewed rId="14"/>
      <reviewed rId="15"/>
      <reviewed rId="16"/>
    </reviewedList>
  </header>
  <header guid="{0F4F16F2-CF73-C843-AE1E-C2A170DA9C54}" dateTime="2021-04-06T22:22:47" maxSheetId="9" userName="MBAProgramOffice ProgramOffice" r:id="rId3">
    <sheetIdMap count="8">
      <sheetId val="1"/>
      <sheetId val="2"/>
      <sheetId val="3"/>
      <sheetId val="4"/>
      <sheetId val="5"/>
      <sheetId val="6"/>
      <sheetId val="7"/>
      <sheetId val="8"/>
    </sheetIdMap>
  </header>
  <header guid="{C843AE45-063D-4E4D-AF48-C1D8A8A3BD17}" dateTime="2021-04-06T22:25:32" maxSheetId="9" userName="MBAProgramOffice ProgramOffice" r:id="rId4" minRId="29" maxRId="30">
    <sheetIdMap count="8">
      <sheetId val="1"/>
      <sheetId val="2"/>
      <sheetId val="3"/>
      <sheetId val="4"/>
      <sheetId val="5"/>
      <sheetId val="6"/>
      <sheetId val="7"/>
      <sheetId val="8"/>
    </sheetIdMap>
    <reviewedList count="2">
      <reviewed rId="29"/>
      <reviewed rId="30"/>
    </reviewedList>
  </header>
  <header guid="{2FDBD5F3-92F2-4793-A96C-4E553163E8E5}" dateTime="2021-04-14T14:16:07" maxSheetId="9" userName="McKnight, Lily" r:id="rId5">
    <sheetIdMap count="8">
      <sheetId val="1"/>
      <sheetId val="2"/>
      <sheetId val="3"/>
      <sheetId val="4"/>
      <sheetId val="5"/>
      <sheetId val="6"/>
      <sheetId val="7"/>
      <sheetId val="8"/>
    </sheetIdMap>
  </header>
  <header guid="{943258F9-DA4F-4141-9DC6-33BC53A51727}" dateTime="2021-04-14T14:17:46" maxSheetId="9" userName="McKnight, Lily" r:id="rId6">
    <sheetIdMap count="8">
      <sheetId val="1"/>
      <sheetId val="2"/>
      <sheetId val="3"/>
      <sheetId val="4"/>
      <sheetId val="5"/>
      <sheetId val="6"/>
      <sheetId val="7"/>
      <sheetId val="8"/>
    </sheetIdMap>
  </header>
  <header guid="{303504A2-2079-43A1-8243-752F2E7434C4}" dateTime="2021-04-14T14:22:34" maxSheetId="9" userName="McKnight, Lily" r:id="rId7">
    <sheetIdMap count="8">
      <sheetId val="1"/>
      <sheetId val="2"/>
      <sheetId val="3"/>
      <sheetId val="4"/>
      <sheetId val="5"/>
      <sheetId val="6"/>
      <sheetId val="7"/>
      <sheetId val="8"/>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3">
    <oc r="D13" t="inlineStr">
      <is>
        <t>FIN 503/513</t>
      </is>
    </oc>
    <nc r="D13" t="inlineStr">
      <is>
        <t>FIN 503</t>
      </is>
    </nc>
  </rcc>
  <rcc rId="2" sId="3">
    <oc r="H13" t="inlineStr">
      <is>
        <t>FA A or B</t>
      </is>
    </oc>
    <nc r="H13" t="inlineStr">
      <is>
        <t>FA B</t>
      </is>
    </nc>
  </rcc>
  <rcc rId="3" sId="3">
    <oc r="H16" t="inlineStr">
      <is>
        <t>FA B/WN A</t>
      </is>
    </oc>
    <nc r="H16" t="inlineStr">
      <is>
        <t>WN A</t>
      </is>
    </nc>
  </rcc>
  <rcc rId="4" sId="3">
    <oc r="D26" t="inlineStr">
      <is>
        <t>BL/ES 504, BL 507, BL 508, BL 509, BL 512, BL 513, BL 514, BL 517, or BL 582</t>
      </is>
    </oc>
    <nc r="D26" t="inlineStr">
      <is>
        <t>BL/ES 504, BL 507, BL 508, BL 509, BL 512, BL 513, BL 514, BL 516, BL 517, or BL 582</t>
      </is>
    </nc>
  </rcc>
  <rcc rId="5" sId="4">
    <oc r="C14" t="inlineStr">
      <is>
        <t>ACC 552 (Can choose to take in Winter A)</t>
      </is>
    </oc>
    <nc r="C14"/>
  </rcc>
  <rcc rId="6" sId="4">
    <oc r="D14" t="inlineStr">
      <is>
        <t>Core</t>
      </is>
    </oc>
    <nc r="D14"/>
  </rcc>
  <rcc rId="7" sId="4">
    <oc r="E14" t="inlineStr">
      <is>
        <t>Fall B</t>
      </is>
    </oc>
    <nc r="E14"/>
  </rcc>
  <rcc rId="8" sId="4" numFmtId="34">
    <oc r="F14">
      <v>1.5</v>
    </oc>
    <nc r="F14"/>
  </rcc>
  <rcc rId="9" sId="4">
    <oc r="H7" t="inlineStr">
      <is>
        <t>ACC 552 (Can choose to take in Fall B)</t>
      </is>
    </oc>
    <nc r="H7" t="inlineStr">
      <is>
        <t>ACC 552</t>
      </is>
    </nc>
  </rcc>
  <rcc rId="10" sId="4">
    <oc r="C46" t="inlineStr">
      <is>
        <t>Business Law Competency Requirement - The following courses will satisfy the Business Law requirement: BL/ES 504, BL 507, BL 508, BL 509, BL 512, BL 513, BL 514, BL 517, or BL 582.</t>
      </is>
    </oc>
    <nc r="C46" t="inlineStr">
      <is>
        <t>Business Law Competency Requirement - The following courses will satisfy the Business Law requirement: BL/ES 504, BL 507, BL 508, BL 509, BL 512, BL 513, BL 514, BL 516, BL 517, or BL 582.</t>
      </is>
    </nc>
  </rcc>
  <rcc rId="11" sId="8">
    <oc r="C26" t="inlineStr">
      <is>
        <t>ACC 552 (Can choose to take in Winter A)</t>
      </is>
    </oc>
    <nc r="C26"/>
  </rcc>
  <rcc rId="12" sId="8">
    <oc r="D26" t="inlineStr">
      <is>
        <t>Core</t>
      </is>
    </oc>
    <nc r="D26"/>
  </rcc>
  <rcc rId="13" sId="8">
    <oc r="E26" t="inlineStr">
      <is>
        <t>Fall B</t>
      </is>
    </oc>
    <nc r="E26"/>
  </rcc>
  <rcc rId="14" sId="8" numFmtId="34">
    <oc r="F26">
      <v>1.5</v>
    </oc>
    <nc r="F26"/>
  </rcc>
  <rcc rId="15" sId="8">
    <oc r="H19" t="inlineStr">
      <is>
        <t>ACC 552 (Can choose to take in Fall B)</t>
      </is>
    </oc>
    <nc r="H19" t="inlineStr">
      <is>
        <t>ACC 552</t>
      </is>
    </nc>
  </rcc>
  <rcc rId="16" sId="8">
    <oc r="C48" t="inlineStr">
      <is>
        <t>BL/ES 504, BL 507, BL 508, BL 509, BL 512, BL 513, BL 514, BL 517, or BL 582</t>
      </is>
    </oc>
    <nc r="C48" t="inlineStr">
      <is>
        <t>BL/ES 504, BL 507, BL 508, BL 509, BL 512, BL 513, BL 514, BL 516, BL 517, or BL 582</t>
      </is>
    </nc>
  </rcc>
  <rcv guid="{294C5F86-CB4B-EF47-BCDE-17231A586BB6}" action="delete"/>
  <rdn rId="0" localSheetId="2" customView="1" name="Z_294C5F86_CB4B_EF47_BCDE_17231A586BB6_.wvu.Cols" hidden="1" oldHidden="1">
    <formula>'MBA Checklist'!$E:$F</formula>
    <oldFormula>'MBA Checklist'!$E:$F</oldFormula>
  </rdn>
  <rdn rId="0" localSheetId="3" customView="1" name="Z_294C5F86_CB4B_EF47_BCDE_17231A586BB6_.wvu.PrintArea" hidden="1" oldHidden="1">
    <formula>'MBA Checklist with Electives'!$A$1:$P$31</formula>
    <oldFormula>'MBA Checklist with Electives'!$A$1:$P$31</oldFormula>
  </rdn>
  <rdn rId="0" localSheetId="3" customView="1" name="Z_294C5F86_CB4B_EF47_BCDE_17231A586BB6_.wvu.Cols" hidden="1" oldHidden="1">
    <formula>'MBA Checklist with Electives'!$F:$G</formula>
    <oldFormula>'MBA Checklist with Electives'!$F:$G</oldFormula>
  </rdn>
  <rdn rId="0" localSheetId="3" customView="1" name="Z_294C5F86_CB4B_EF47_BCDE_17231A586BB6_.wvu.FilterData" hidden="1" oldHidden="1">
    <formula>'MBA Checklist with Electives'!$A$1:$O$1</formula>
    <oldFormula>'MBA Checklist with Electives'!$A$1:$O$1</oldFormula>
  </rdn>
  <rdn rId="0" localSheetId="4" customView="1" name="Z_294C5F86_CB4B_EF47_BCDE_17231A586BB6_.wvu.FilterData" hidden="1" oldHidden="1">
    <formula>'MBA Planning (Year One Start)'!$B$1:$K$41</formula>
    <oldFormula>'MBA Planning (Year One Start)'!$B$1:$K$41</oldFormula>
  </rdn>
  <rdn rId="0" localSheetId="8" customView="1" name="Z_294C5F86_CB4B_EF47_BCDE_17231A586BB6_.wvu.PrintArea" hidden="1" oldHidden="1">
    <formula>'MBA Planning (Year Two Start)'!$A$1:$L$54</formula>
    <oldFormula>'MBA Planning (Year Two Start)'!$A$1:$L$54</oldFormula>
  </rdn>
  <rcv guid="{294C5F86-CB4B-EF47-BCDE-17231A586BB6}"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94C5F86-CB4B-EF47-BCDE-17231A586BB6}" action="delete"/>
  <rdn rId="0" localSheetId="2" customView="1" name="Z_294C5F86_CB4B_EF47_BCDE_17231A586BB6_.wvu.Cols" hidden="1" oldHidden="1">
    <formula>'MBA Checklist'!$E:$F</formula>
    <oldFormula>'MBA Checklist'!$E:$F</oldFormula>
  </rdn>
  <rdn rId="0" localSheetId="3" customView="1" name="Z_294C5F86_CB4B_EF47_BCDE_17231A586BB6_.wvu.PrintArea" hidden="1" oldHidden="1">
    <formula>'MBA Checklist with Electives'!$A$1:$P$31</formula>
    <oldFormula>'MBA Checklist with Electives'!$A$1:$P$31</oldFormula>
  </rdn>
  <rdn rId="0" localSheetId="3" customView="1" name="Z_294C5F86_CB4B_EF47_BCDE_17231A586BB6_.wvu.Cols" hidden="1" oldHidden="1">
    <formula>'MBA Checklist with Electives'!$F:$G</formula>
    <oldFormula>'MBA Checklist with Electives'!$F:$G</oldFormula>
  </rdn>
  <rdn rId="0" localSheetId="3" customView="1" name="Z_294C5F86_CB4B_EF47_BCDE_17231A586BB6_.wvu.FilterData" hidden="1" oldHidden="1">
    <formula>'MBA Checklist with Electives'!$A$1:$O$1</formula>
    <oldFormula>'MBA Checklist with Electives'!$A$1:$O$1</oldFormula>
  </rdn>
  <rdn rId="0" localSheetId="4" customView="1" name="Z_294C5F86_CB4B_EF47_BCDE_17231A586BB6_.wvu.FilterData" hidden="1" oldHidden="1">
    <formula>'MBA Planning (Year One Start)'!$B$1:$K$41</formula>
    <oldFormula>'MBA Planning (Year One Start)'!$B$1:$K$41</oldFormula>
  </rdn>
  <rdn rId="0" localSheetId="8" customView="1" name="Z_294C5F86_CB4B_EF47_BCDE_17231A586BB6_.wvu.PrintArea" hidden="1" oldHidden="1">
    <formula>'MBA Planning (Year Two Start)'!$A$1:$L$54</formula>
    <oldFormula>'MBA Planning (Year Two Start)'!$A$1:$L$54</oldFormula>
  </rdn>
  <rcv guid="{294C5F86-CB4B-EF47-BCDE-17231A586BB6}"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24" start="0" length="0">
    <dxf>
      <font>
        <b/>
        <sz val="9"/>
      </font>
      <fill>
        <patternFill>
          <bgColor theme="0" tint="-0.14999847407452621"/>
        </patternFill>
      </fill>
      <alignment horizontal="left" readingOrder="0"/>
      <border outline="0">
        <left style="medium">
          <color auto="1"/>
        </left>
        <top style="medium">
          <color auto="1"/>
        </top>
        <bottom style="medium">
          <color auto="1"/>
        </bottom>
      </border>
    </dxf>
  </rfmt>
  <rfmt sheetId="3" sqref="D24" start="0" length="0">
    <dxf>
      <font>
        <b/>
        <sz val="9"/>
      </font>
      <fill>
        <patternFill>
          <bgColor theme="0" tint="-0.14999847407452621"/>
        </patternFill>
      </fill>
      <alignment horizontal="left" readingOrder="0"/>
      <border outline="0">
        <top style="medium">
          <color auto="1"/>
        </top>
        <bottom style="medium">
          <color auto="1"/>
        </bottom>
      </border>
    </dxf>
  </rfmt>
  <rfmt sheetId="3" sqref="E24" start="0" length="0">
    <dxf>
      <font>
        <u val="none"/>
        <sz val="9"/>
      </font>
      <fill>
        <patternFill patternType="solid">
          <bgColor theme="0" tint="-0.14999847407452621"/>
        </patternFill>
      </fill>
      <alignment horizontal="left" wrapText="0" readingOrder="0"/>
      <border outline="0">
        <top style="medium">
          <color auto="1"/>
        </top>
        <bottom style="medium">
          <color auto="1"/>
        </bottom>
      </border>
    </dxf>
  </rfmt>
  <rfmt sheetId="3" sqref="F24" start="0" length="0">
    <dxf>
      <font>
        <u val="none"/>
        <sz val="9"/>
      </font>
      <fill>
        <patternFill patternType="solid">
          <bgColor theme="0" tint="-0.14999847407452621"/>
        </patternFill>
      </fill>
      <alignment horizontal="left" wrapText="0" readingOrder="0"/>
      <border outline="0">
        <top style="medium">
          <color auto="1"/>
        </top>
        <bottom style="medium">
          <color auto="1"/>
        </bottom>
      </border>
    </dxf>
  </rfmt>
  <rfmt sheetId="3" sqref="G24" start="0" length="0">
    <dxf>
      <font>
        <u val="none"/>
        <sz val="9"/>
      </font>
      <fill>
        <patternFill patternType="solid">
          <bgColor theme="0" tint="-0.14999847407452621"/>
        </patternFill>
      </fill>
      <alignment horizontal="left" wrapText="0" readingOrder="0"/>
      <border outline="0">
        <top style="medium">
          <color auto="1"/>
        </top>
        <bottom style="medium">
          <color auto="1"/>
        </bottom>
      </border>
    </dxf>
  </rfmt>
  <rfmt sheetId="3" sqref="H24" start="0" length="0">
    <dxf>
      <font>
        <u val="none"/>
        <sz val="9"/>
      </font>
      <fill>
        <patternFill patternType="solid">
          <bgColor theme="0" tint="-0.14999847407452621"/>
        </patternFill>
      </fill>
      <alignment horizontal="left" wrapText="0" readingOrder="0"/>
      <border outline="0">
        <top style="medium">
          <color auto="1"/>
        </top>
        <bottom style="medium">
          <color auto="1"/>
        </bottom>
      </border>
    </dxf>
  </rfmt>
  <rfmt sheetId="3" sqref="I24" start="0" length="0">
    <dxf>
      <font>
        <b/>
        <sz val="11"/>
        <color theme="1"/>
        <name val="Calibri"/>
        <scheme val="minor"/>
      </font>
      <fill>
        <patternFill patternType="solid">
          <bgColor theme="0" tint="-0.14999847407452621"/>
        </patternFill>
      </fill>
      <alignment horizontal="left" vertical="top" readingOrder="0"/>
      <border outline="0">
        <right style="medium">
          <color auto="1"/>
        </right>
        <top style="medium">
          <color auto="1"/>
        </top>
        <bottom style="medium">
          <color auto="1"/>
        </bottom>
      </border>
    </dxf>
  </rfmt>
  <rcc rId="29" sId="3">
    <nc r="C24" t="inlineStr">
      <is>
        <t>Internship Requirement</t>
      </is>
    </nc>
  </rcc>
  <rrc rId="30" sId="3" ref="A25:XFD25" action="insertRow">
    <undo index="0" exp="area" ref3D="1" dr="$F$1:$G$1048576" dn="Z_294C5F86_CB4B_EF47_BCDE_17231A586BB6_.wvu.Cols" sId="3"/>
    <undo index="0" exp="area" ref3D="1" dr="$F$1:$G$1048576" dn="Z_4985C400_D311_47DA_98F3_0054819F4B4B_.wvu.Cols" sId="3"/>
  </rrc>
  <rfmt sheetId="3" sqref="C25:I25">
    <dxf>
      <fill>
        <patternFill patternType="none">
          <fgColor indexed="64"/>
          <bgColor theme="0" tint="-0.14999847407452621"/>
        </patternFill>
      </fill>
    </dxf>
  </rfmt>
  <rfmt sheetId="3" sqref="C25:I25">
    <dxf>
      <fill>
        <patternFill patternType="none">
          <fgColor indexed="64"/>
          <bgColor theme="0" tint="-0.14999847407452621"/>
        </patternFill>
      </fill>
    </dxf>
  </rfmt>
  <rfmt sheetId="3" sqref="C24:C25" start="0" length="0">
    <dxf>
      <border>
        <left style="medium">
          <color indexed="64"/>
        </left>
      </border>
    </dxf>
  </rfmt>
  <rfmt sheetId="3" sqref="I24:I25" start="0" length="0">
    <dxf>
      <border>
        <right style="medium">
          <color indexed="64"/>
        </right>
      </border>
    </dxf>
  </rfmt>
  <rfmt sheetId="3" sqref="C25:I25" start="0" length="0">
    <dxf>
      <border>
        <bottom style="medium">
          <color indexed="64"/>
        </bottom>
      </border>
    </dxf>
  </rfmt>
  <rdn rId="0" localSheetId="1" customView="1" name="Z_294C5F86_CB4B_EF47_BCDE_17231A586BB6_.wvu.PrintArea" hidden="1"/>
  <rdn rId="0" localSheetId="1" customView="1" name="Z_294C5F86_CB4B_EF47_BCDE_17231A586BB6_.wvu.Cols" hidden="1"/>
  <rdn rId="0" localSheetId="1" customView="1" name="Z_294C5F86_CB4B_EF47_BCDE_17231A586BB6_.wvu.FilterData" hidden="1"/>
  <rcv guid="{294C5F86-CB4B-EF47-BCDE-17231A586BB6}" action="delete"/>
  <rdn rId="0" localSheetId="2" customView="1" name="Z_294C5F86_CB4B_EF47_BCDE_17231A586BB6_.wvu.Cols" hidden="1" oldHidden="1">
    <formula>'MBA Checklist'!$E:$F</formula>
    <oldFormula>'MBA Checklist'!$E:$F</oldFormula>
  </rdn>
  <rdn rId="0" localSheetId="3" customView="1" name="Z_294C5F86_CB4B_EF47_BCDE_17231A586BB6_.wvu.PrintArea" hidden="1" oldHidden="1">
    <formula>'MBA Checklist with Electives'!$A$1:$P$32</formula>
    <oldFormula>'MBA Checklist with Electives'!$A$1:$P$32</oldFormula>
  </rdn>
  <rdn rId="0" localSheetId="3" customView="1" name="Z_294C5F86_CB4B_EF47_BCDE_17231A586BB6_.wvu.Cols" hidden="1" oldHidden="1">
    <formula>'MBA Checklist with Electives'!$F:$G</formula>
    <oldFormula>'MBA Checklist with Electives'!$F:$G</oldFormula>
  </rdn>
  <rdn rId="0" localSheetId="3" customView="1" name="Z_294C5F86_CB4B_EF47_BCDE_17231A586BB6_.wvu.FilterData" hidden="1" oldHidden="1">
    <formula>'MBA Checklist with Electives'!$A$1:$O$1</formula>
    <oldFormula>'MBA Checklist with Electives'!$A$1:$O$1</oldFormula>
  </rdn>
  <rdn rId="0" localSheetId="4" customView="1" name="Z_294C5F86_CB4B_EF47_BCDE_17231A586BB6_.wvu.FilterData" hidden="1" oldHidden="1">
    <formula>'MBA Planning (Year One Start)'!$B$1:$K$41</formula>
    <oldFormula>'MBA Planning (Year One Start)'!$B$1:$K$41</oldFormula>
  </rdn>
  <rdn rId="0" localSheetId="8" customView="1" name="Z_294C5F86_CB4B_EF47_BCDE_17231A586BB6_.wvu.PrintArea" hidden="1" oldHidden="1">
    <formula>'MBA Planning (Year Two Start)'!$A$1:$L$54</formula>
    <oldFormula>'MBA Planning (Year Two Start)'!$A$1:$L$54</oldFormula>
  </rdn>
  <rcv guid="{294C5F86-CB4B-EF47-BCDE-17231A586BB6}"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D1187C1E_BA7A_423F_84FD_D8CC259555AF_.wvu.Cols" hidden="1" oldHidden="1">
    <formula>'MBA Checklist'!$E:$F</formula>
  </rdn>
  <rdn rId="0" localSheetId="3" customView="1" name="Z_D1187C1E_BA7A_423F_84FD_D8CC259555AF_.wvu.PrintArea" hidden="1" oldHidden="1">
    <formula>'MBA Checklist with Electives'!$A$1:$P$32</formula>
  </rdn>
  <rdn rId="0" localSheetId="3" customView="1" name="Z_D1187C1E_BA7A_423F_84FD_D8CC259555AF_.wvu.Cols" hidden="1" oldHidden="1">
    <formula>'MBA Checklist with Electives'!$F:$G</formula>
  </rdn>
  <rdn rId="0" localSheetId="3" customView="1" name="Z_D1187C1E_BA7A_423F_84FD_D8CC259555AF_.wvu.FilterData" hidden="1" oldHidden="1">
    <formula>'MBA Checklist with Electives'!$A$1:$O$1</formula>
  </rdn>
  <rdn rId="0" localSheetId="4" customView="1" name="Z_D1187C1E_BA7A_423F_84FD_D8CC259555AF_.wvu.FilterData" hidden="1" oldHidden="1">
    <formula>'MBA Planning (Year One Start)'!$B$1:$K$41</formula>
  </rdn>
  <rdn rId="0" localSheetId="8" customView="1" name="Z_D1187C1E_BA7A_423F_84FD_D8CC259555AF_.wvu.PrintArea" hidden="1" oldHidden="1">
    <formula>'MBA Planning (Year Two Start)'!$A$1:$L$54</formula>
  </rdn>
  <rcv guid="{D1187C1E-BA7A-423F-84FD-D8CC259555AF}"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1187C1E-BA7A-423F-84FD-D8CC259555AF}" action="delete"/>
  <rdn rId="0" localSheetId="2" customView="1" name="Z_D1187C1E_BA7A_423F_84FD_D8CC259555AF_.wvu.Cols" hidden="1" oldHidden="1">
    <formula>'MBA Checklist'!$E:$F</formula>
    <oldFormula>'MBA Checklist'!$E:$F</oldFormula>
  </rdn>
  <rdn rId="0" localSheetId="3" customView="1" name="Z_D1187C1E_BA7A_423F_84FD_D8CC259555AF_.wvu.PrintArea" hidden="1" oldHidden="1">
    <formula>'MBA Checklist with Electives'!$A$1:$P$32</formula>
    <oldFormula>'MBA Checklist with Electives'!$A$1:$P$32</oldFormula>
  </rdn>
  <rdn rId="0" localSheetId="3" customView="1" name="Z_D1187C1E_BA7A_423F_84FD_D8CC259555AF_.wvu.Cols" hidden="1" oldHidden="1">
    <formula>'MBA Checklist with Electives'!$F:$G</formula>
    <oldFormula>'MBA Checklist with Electives'!$F:$G</oldFormula>
  </rdn>
  <rdn rId="0" localSheetId="3" customView="1" name="Z_D1187C1E_BA7A_423F_84FD_D8CC259555AF_.wvu.FilterData" hidden="1" oldHidden="1">
    <formula>'MBA Checklist with Electives'!$A$1:$O$1</formula>
    <oldFormula>'MBA Checklist with Electives'!$A$1:$O$1</oldFormula>
  </rdn>
  <rdn rId="0" localSheetId="4" customView="1" name="Z_D1187C1E_BA7A_423F_84FD_D8CC259555AF_.wvu.FilterData" hidden="1" oldHidden="1">
    <formula>'MBA Planning (Year One Start)'!$B$1:$K$41</formula>
    <oldFormula>'MBA Planning (Year One Start)'!$B$1:$K$41</oldFormula>
  </rdn>
  <rdn rId="0" localSheetId="8" customView="1" name="Z_D1187C1E_BA7A_423F_84FD_D8CC259555AF_.wvu.PrintArea" hidden="1" oldHidden="1">
    <formula>'MBA Planning (Year Two Start)'!$A$1:$L$54</formula>
    <oldFormula>'MBA Planning (Year Two Start)'!$A$1:$L$54</oldFormula>
  </rdn>
  <rcv guid="{D1187C1E-BA7A-423F-84FD-D8CC259555AF}"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1187C1E-BA7A-423F-84FD-D8CC259555AF}" action="delete"/>
  <rdn rId="0" localSheetId="2" customView="1" name="Z_D1187C1E_BA7A_423F_84FD_D8CC259555AF_.wvu.Cols" hidden="1" oldHidden="1">
    <formula>'MBA Checklist'!$E:$F</formula>
    <oldFormula>'MBA Checklist'!$E:$F</oldFormula>
  </rdn>
  <rdn rId="0" localSheetId="3" customView="1" name="Z_D1187C1E_BA7A_423F_84FD_D8CC259555AF_.wvu.PrintArea" hidden="1" oldHidden="1">
    <formula>'MBA Checklist with Electives'!$A$1:$P$32</formula>
    <oldFormula>'MBA Checklist with Electives'!$A$1:$P$32</oldFormula>
  </rdn>
  <rdn rId="0" localSheetId="3" customView="1" name="Z_D1187C1E_BA7A_423F_84FD_D8CC259555AF_.wvu.Cols" hidden="1" oldHidden="1">
    <formula>'MBA Checklist with Electives'!$F:$G</formula>
    <oldFormula>'MBA Checklist with Electives'!$F:$G</oldFormula>
  </rdn>
  <rdn rId="0" localSheetId="3" customView="1" name="Z_D1187C1E_BA7A_423F_84FD_D8CC259555AF_.wvu.FilterData" hidden="1" oldHidden="1">
    <formula>'MBA Checklist with Electives'!$A$1:$O$1</formula>
    <oldFormula>'MBA Checklist with Electives'!$A$1:$O$1</oldFormula>
  </rdn>
  <rdn rId="0" localSheetId="4" customView="1" name="Z_D1187C1E_BA7A_423F_84FD_D8CC259555AF_.wvu.FilterData" hidden="1" oldHidden="1">
    <formula>'MBA Planning (Year One Start)'!$B$1:$K$41</formula>
    <oldFormula>'MBA Planning (Year One Start)'!$B$1:$K$41</oldFormula>
  </rdn>
  <rdn rId="0" localSheetId="8" customView="1" name="Z_D1187C1E_BA7A_423F_84FD_D8CC259555AF_.wvu.PrintArea" hidden="1" oldHidden="1">
    <formula>'MBA Planning (Year Two Start)'!$A$1:$L$54</formula>
    <oldFormula>'MBA Planning (Year Two Start)'!$A$1:$L$54</oldFormula>
  </rdn>
  <rcv guid="{D1187C1E-BA7A-423F-84FD-D8CC259555AF}"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16"/>
  <sheetViews>
    <sheetView workbookViewId="0">
      <selection activeCell="E17" sqref="E17"/>
    </sheetView>
  </sheetViews>
  <sheetFormatPr defaultColWidth="8.85546875" defaultRowHeight="15" x14ac:dyDescent="0.25"/>
  <cols>
    <col min="1" max="1" width="15.85546875" customWidth="1"/>
    <col min="2" max="2" width="10.42578125" customWidth="1"/>
    <col min="3" max="3" width="9.85546875" customWidth="1"/>
  </cols>
  <sheetData>
    <row r="2" spans="1:6" x14ac:dyDescent="0.25">
      <c r="A2" t="s">
        <v>18</v>
      </c>
      <c r="B2" t="s">
        <v>95</v>
      </c>
      <c r="C2" t="s">
        <v>98</v>
      </c>
      <c r="D2" t="s">
        <v>96</v>
      </c>
      <c r="E2" t="s">
        <v>97</v>
      </c>
      <c r="F2" t="s">
        <v>3</v>
      </c>
    </row>
    <row r="3" spans="1:6" x14ac:dyDescent="0.25">
      <c r="A3" t="s">
        <v>3</v>
      </c>
      <c r="D3">
        <v>1</v>
      </c>
    </row>
    <row r="4" spans="1:6" x14ac:dyDescent="0.25">
      <c r="A4" t="s">
        <v>95</v>
      </c>
      <c r="B4">
        <v>2.25</v>
      </c>
      <c r="C4">
        <v>0</v>
      </c>
      <c r="D4">
        <v>1.5</v>
      </c>
      <c r="E4">
        <v>1</v>
      </c>
    </row>
    <row r="5" spans="1:6" x14ac:dyDescent="0.25">
      <c r="A5" t="s">
        <v>19</v>
      </c>
      <c r="B5">
        <v>7.5</v>
      </c>
      <c r="C5" t="s">
        <v>3</v>
      </c>
      <c r="D5">
        <v>2.25</v>
      </c>
      <c r="E5">
        <v>1.5</v>
      </c>
    </row>
    <row r="6" spans="1:6" x14ac:dyDescent="0.25">
      <c r="A6" t="s">
        <v>96</v>
      </c>
      <c r="B6" s="34" t="s">
        <v>15</v>
      </c>
      <c r="C6" t="s">
        <v>3</v>
      </c>
      <c r="D6">
        <v>3</v>
      </c>
      <c r="E6">
        <v>2</v>
      </c>
    </row>
    <row r="7" spans="1:6" x14ac:dyDescent="0.25">
      <c r="A7" t="s">
        <v>97</v>
      </c>
      <c r="B7">
        <v>1.5</v>
      </c>
      <c r="C7" t="s">
        <v>3</v>
      </c>
      <c r="D7">
        <v>6</v>
      </c>
      <c r="E7">
        <v>3</v>
      </c>
    </row>
    <row r="8" spans="1:6" x14ac:dyDescent="0.25">
      <c r="B8">
        <v>3</v>
      </c>
      <c r="E8">
        <v>4</v>
      </c>
    </row>
    <row r="9" spans="1:6" x14ac:dyDescent="0.25">
      <c r="A9" t="s">
        <v>3</v>
      </c>
      <c r="E9" t="s">
        <v>3</v>
      </c>
    </row>
    <row r="10" spans="1:6" x14ac:dyDescent="0.25">
      <c r="A10" t="s">
        <v>3</v>
      </c>
      <c r="C10" t="s">
        <v>3</v>
      </c>
      <c r="E10" t="s">
        <v>3</v>
      </c>
    </row>
    <row r="11" spans="1:6" x14ac:dyDescent="0.25">
      <c r="A11" t="s">
        <v>3</v>
      </c>
      <c r="E11" t="s">
        <v>3</v>
      </c>
    </row>
    <row r="12" spans="1:6" x14ac:dyDescent="0.25">
      <c r="C12" t="s">
        <v>3</v>
      </c>
    </row>
    <row r="13" spans="1:6" x14ac:dyDescent="0.25">
      <c r="C13" t="s">
        <v>3</v>
      </c>
    </row>
    <row r="14" spans="1:6" x14ac:dyDescent="0.25">
      <c r="C14" t="s">
        <v>3</v>
      </c>
    </row>
    <row r="15" spans="1:6" x14ac:dyDescent="0.25">
      <c r="C15" t="s">
        <v>3</v>
      </c>
    </row>
    <row r="16" spans="1:6" x14ac:dyDescent="0.25">
      <c r="C16" t="s">
        <v>3</v>
      </c>
    </row>
  </sheetData>
  <customSheetViews>
    <customSheetView guid="{D1187C1E-BA7A-423F-84FD-D8CC259555AF}" showPageBreaks="1" state="hidden">
      <selection activeCell="E17" sqref="E17"/>
      <pageMargins left="0.75" right="0.75" top="1" bottom="1" header="0.5" footer="0.5"/>
      <pageSetup orientation="portrait" r:id="rId1"/>
    </customSheetView>
    <customSheetView guid="{294C5F86-CB4B-EF47-BCDE-17231A586BB6}" state="hidden">
      <selection activeCell="E17" sqref="E17"/>
      <pageMargins left="0.7" right="0.7" top="0.75" bottom="0.75" header="0.3" footer="0.3"/>
      <pageSetup orientation="portrait"/>
    </customSheetView>
    <customSheetView guid="{4985C400-D311-47DA-98F3-0054819F4B4B}" state="hidden">
      <selection activeCell="E17" sqref="E17"/>
      <pageMargins left="0.7" right="0.7" top="0.75" bottom="0.75" header="0.3" footer="0.3"/>
      <pageSetup orientation="portrait"/>
    </customSheetView>
  </customSheetViews>
  <dataValidations count="2">
    <dataValidation type="list" allowBlank="1" showInputMessage="1" showErrorMessage="1" sqref="D4:D6">
      <formula1>Elective</formula1>
    </dataValidation>
    <dataValidation type="list" allowBlank="1" showInputMessage="1" showErrorMessage="1" sqref="B2:B9">
      <formula1>"Core"</formula1>
    </dataValidation>
  </dataValidations>
  <pageMargins left="0.75" right="0.75" top="1" bottom="1" header="0.5" footer="0.5"/>
  <pageSetup orientation="portrait"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32"/>
  <sheetViews>
    <sheetView workbookViewId="0">
      <selection activeCell="R24" sqref="R24"/>
    </sheetView>
  </sheetViews>
  <sheetFormatPr defaultColWidth="8.85546875" defaultRowHeight="18.75" customHeight="1" x14ac:dyDescent="0.25"/>
  <cols>
    <col min="1" max="1" width="4.42578125" customWidth="1"/>
    <col min="2" max="2" width="3.42578125" customWidth="1"/>
    <col min="3" max="3" width="11.42578125" customWidth="1"/>
    <col min="4" max="4" width="30.140625" customWidth="1"/>
    <col min="5" max="5" width="0.42578125" hidden="1" customWidth="1"/>
    <col min="6" max="6" width="9.140625" hidden="1" customWidth="1"/>
    <col min="7" max="7" width="8.42578125" customWidth="1"/>
    <col min="8" max="8" width="6.42578125" customWidth="1"/>
    <col min="9" max="9" width="5.140625" customWidth="1"/>
    <col min="10" max="10" width="4.140625" customWidth="1"/>
    <col min="11" max="11" width="5" customWidth="1"/>
    <col min="12" max="12" width="4.42578125" customWidth="1"/>
    <col min="16" max="16" width="6.85546875" customWidth="1"/>
  </cols>
  <sheetData>
    <row r="1" spans="1:19" ht="18.75" customHeight="1" thickBot="1" x14ac:dyDescent="0.3"/>
    <row r="2" spans="1:19" ht="18.75" customHeight="1" x14ac:dyDescent="0.25">
      <c r="D2" s="258" t="s">
        <v>56</v>
      </c>
      <c r="E2" s="259"/>
      <c r="F2" s="259"/>
      <c r="G2" s="259"/>
      <c r="H2" s="259"/>
      <c r="I2" s="259"/>
      <c r="J2" s="259"/>
      <c r="K2" s="259"/>
      <c r="L2" s="259"/>
      <c r="M2" s="259"/>
      <c r="N2" s="259"/>
      <c r="O2" s="260"/>
      <c r="P2" s="67"/>
      <c r="Q2" s="67"/>
      <c r="R2" s="70"/>
      <c r="S2" s="19"/>
    </row>
    <row r="3" spans="1:19" ht="18.75" customHeight="1" x14ac:dyDescent="0.25">
      <c r="D3" s="261"/>
      <c r="E3" s="262"/>
      <c r="F3" s="262"/>
      <c r="G3" s="262"/>
      <c r="H3" s="262"/>
      <c r="I3" s="262"/>
      <c r="J3" s="262"/>
      <c r="K3" s="262"/>
      <c r="L3" s="262"/>
      <c r="M3" s="262"/>
      <c r="N3" s="262"/>
      <c r="O3" s="263"/>
      <c r="P3" s="67"/>
      <c r="Q3" s="67"/>
      <c r="R3" s="70"/>
      <c r="S3" s="19"/>
    </row>
    <row r="4" spans="1:19" ht="18.75" customHeight="1" thickBot="1" x14ac:dyDescent="0.3">
      <c r="D4" s="264"/>
      <c r="E4" s="265"/>
      <c r="F4" s="265"/>
      <c r="G4" s="265"/>
      <c r="H4" s="265"/>
      <c r="I4" s="265"/>
      <c r="J4" s="265"/>
      <c r="K4" s="265"/>
      <c r="L4" s="265"/>
      <c r="M4" s="265"/>
      <c r="N4" s="265"/>
      <c r="O4" s="266"/>
      <c r="P4" s="67"/>
      <c r="Q4" s="67"/>
      <c r="R4" s="70"/>
      <c r="S4" s="19"/>
    </row>
    <row r="5" spans="1:19" ht="18.75" customHeight="1" x14ac:dyDescent="0.25">
      <c r="D5" s="67"/>
      <c r="E5" s="67"/>
      <c r="F5" s="67"/>
      <c r="G5" s="67"/>
      <c r="H5" s="67"/>
      <c r="I5" s="67"/>
      <c r="J5" s="67"/>
      <c r="K5" s="67"/>
      <c r="L5" s="67"/>
      <c r="M5" s="67"/>
      <c r="N5" s="67"/>
      <c r="O5" s="67"/>
      <c r="P5" s="67"/>
      <c r="Q5" s="67"/>
      <c r="R5" s="70"/>
      <c r="S5" s="19"/>
    </row>
    <row r="6" spans="1:19" ht="18.75" customHeight="1" thickBot="1" x14ac:dyDescent="0.3">
      <c r="B6" s="20"/>
      <c r="E6" s="16"/>
      <c r="F6" s="16"/>
      <c r="G6" s="16"/>
      <c r="H6" s="16"/>
      <c r="I6" s="16"/>
      <c r="J6" s="16"/>
      <c r="K6" s="16"/>
      <c r="L6" s="16"/>
      <c r="M6" s="16"/>
      <c r="N6" s="16"/>
      <c r="O6" s="16"/>
      <c r="P6" s="16"/>
      <c r="Q6" s="16"/>
      <c r="R6" s="16"/>
      <c r="S6" s="16"/>
    </row>
    <row r="7" spans="1:19" ht="18.75" customHeight="1" thickBot="1" x14ac:dyDescent="0.3">
      <c r="A7" s="287" t="s">
        <v>31</v>
      </c>
      <c r="B7" s="68"/>
      <c r="C7" s="296" t="s">
        <v>28</v>
      </c>
      <c r="D7" s="296"/>
      <c r="E7" s="296"/>
      <c r="F7" s="296"/>
      <c r="G7" s="296"/>
      <c r="H7" s="297"/>
      <c r="I7" s="16"/>
      <c r="J7" s="35" t="s">
        <v>3</v>
      </c>
      <c r="K7" s="272" t="s">
        <v>34</v>
      </c>
      <c r="L7" s="273"/>
      <c r="M7" s="273"/>
      <c r="N7" s="273"/>
      <c r="O7" s="274"/>
      <c r="P7" s="79"/>
      <c r="Q7" s="79"/>
      <c r="R7" s="16"/>
      <c r="S7" s="16"/>
    </row>
    <row r="8" spans="1:19" ht="18.75" customHeight="1" thickBot="1" x14ac:dyDescent="0.3">
      <c r="A8" s="288"/>
      <c r="B8" s="291" t="s">
        <v>0</v>
      </c>
      <c r="C8" s="292"/>
      <c r="D8" s="40" t="s">
        <v>20</v>
      </c>
      <c r="E8" s="41"/>
      <c r="F8" s="40" t="s">
        <v>2</v>
      </c>
      <c r="G8" s="40"/>
      <c r="H8" s="69" t="s">
        <v>1</v>
      </c>
      <c r="K8" s="78" t="s">
        <v>3</v>
      </c>
      <c r="L8" s="275" t="s">
        <v>44</v>
      </c>
      <c r="M8" s="276"/>
      <c r="N8" s="276"/>
      <c r="O8" s="277"/>
      <c r="P8" s="75" t="s">
        <v>3</v>
      </c>
      <c r="Q8" s="76" t="s">
        <v>3</v>
      </c>
    </row>
    <row r="9" spans="1:19" ht="18.75" customHeight="1" thickBot="1" x14ac:dyDescent="0.3">
      <c r="A9" s="288"/>
      <c r="B9" s="26" t="s">
        <v>3</v>
      </c>
      <c r="C9" s="18" t="s">
        <v>4</v>
      </c>
      <c r="D9" s="87" t="s">
        <v>24</v>
      </c>
      <c r="E9" s="17"/>
      <c r="F9" s="5" t="s">
        <v>16</v>
      </c>
      <c r="G9" s="95" t="s">
        <v>11</v>
      </c>
      <c r="H9" s="93">
        <v>2.25</v>
      </c>
      <c r="K9" s="72"/>
      <c r="L9" s="278" t="s">
        <v>45</v>
      </c>
      <c r="M9" s="279"/>
      <c r="N9" s="279"/>
      <c r="O9" s="280"/>
      <c r="P9" s="74" t="s">
        <v>3</v>
      </c>
      <c r="Q9" s="1" t="s">
        <v>3</v>
      </c>
    </row>
    <row r="10" spans="1:19" ht="18.75" customHeight="1" thickBot="1" x14ac:dyDescent="0.3">
      <c r="A10" s="288"/>
      <c r="B10" s="25" t="s">
        <v>3</v>
      </c>
      <c r="C10" s="18" t="s">
        <v>5</v>
      </c>
      <c r="D10" s="88" t="s">
        <v>25</v>
      </c>
      <c r="E10" s="17"/>
      <c r="F10" s="5" t="s">
        <v>16</v>
      </c>
      <c r="G10" s="96" t="s">
        <v>11</v>
      </c>
      <c r="H10" s="94">
        <v>2.25</v>
      </c>
      <c r="K10" s="73"/>
      <c r="L10" s="77"/>
      <c r="M10" s="269"/>
      <c r="N10" s="269"/>
      <c r="O10" s="1" t="s">
        <v>3</v>
      </c>
      <c r="P10" s="1" t="s">
        <v>3</v>
      </c>
      <c r="Q10" s="1" t="s">
        <v>3</v>
      </c>
    </row>
    <row r="11" spans="1:19" ht="18.75" customHeight="1" thickBot="1" x14ac:dyDescent="0.3">
      <c r="A11" s="288"/>
      <c r="B11" s="24" t="s">
        <v>3</v>
      </c>
      <c r="C11" s="18" t="s">
        <v>46</v>
      </c>
      <c r="D11" s="88" t="s">
        <v>27</v>
      </c>
      <c r="E11" s="17"/>
      <c r="F11" s="5" t="s">
        <v>16</v>
      </c>
      <c r="G11" s="96" t="s">
        <v>11</v>
      </c>
      <c r="H11" s="94">
        <v>2.25</v>
      </c>
      <c r="K11" s="73"/>
      <c r="L11" s="271"/>
      <c r="M11" s="271"/>
      <c r="N11" s="270"/>
      <c r="O11" s="270"/>
      <c r="P11" s="270"/>
      <c r="Q11" s="270"/>
    </row>
    <row r="12" spans="1:19" ht="18.75" customHeight="1" thickBot="1" x14ac:dyDescent="0.3">
      <c r="A12" s="288"/>
      <c r="B12" s="25" t="s">
        <v>3</v>
      </c>
      <c r="C12" s="23" t="s">
        <v>6</v>
      </c>
      <c r="D12" s="88" t="s">
        <v>23</v>
      </c>
      <c r="E12" s="17"/>
      <c r="F12" s="5" t="s">
        <v>16</v>
      </c>
      <c r="G12" s="96" t="s">
        <v>11</v>
      </c>
      <c r="H12" s="94">
        <v>2.25</v>
      </c>
      <c r="K12" s="31"/>
    </row>
    <row r="13" spans="1:19" ht="18.75" customHeight="1" thickBot="1" x14ac:dyDescent="0.3">
      <c r="A13" s="288"/>
      <c r="B13" s="24" t="s">
        <v>3</v>
      </c>
      <c r="C13" s="18" t="s">
        <v>37</v>
      </c>
      <c r="D13" s="88" t="s">
        <v>47</v>
      </c>
      <c r="E13" s="1"/>
      <c r="F13" s="5" t="s">
        <v>16</v>
      </c>
      <c r="G13" s="96" t="s">
        <v>49</v>
      </c>
      <c r="H13" s="94">
        <v>2.25</v>
      </c>
      <c r="K13" s="281" t="s">
        <v>57</v>
      </c>
      <c r="L13" s="282"/>
      <c r="M13" s="282"/>
      <c r="N13" s="282"/>
      <c r="O13" s="283"/>
      <c r="P13" s="75"/>
      <c r="Q13" s="75"/>
    </row>
    <row r="14" spans="1:19" ht="18.75" customHeight="1" thickBot="1" x14ac:dyDescent="0.3">
      <c r="A14" s="288"/>
      <c r="B14" s="25" t="s">
        <v>3</v>
      </c>
      <c r="C14" s="18" t="s">
        <v>8</v>
      </c>
      <c r="D14" s="88" t="s">
        <v>21</v>
      </c>
      <c r="E14" s="1"/>
      <c r="F14" s="5" t="s">
        <v>16</v>
      </c>
      <c r="G14" s="96" t="s">
        <v>13</v>
      </c>
      <c r="H14" s="94">
        <v>2.25</v>
      </c>
      <c r="K14" s="38"/>
      <c r="L14" s="284" t="s">
        <v>58</v>
      </c>
      <c r="M14" s="285"/>
      <c r="N14" s="285"/>
      <c r="O14" s="286"/>
      <c r="P14" s="10"/>
      <c r="Q14" s="10"/>
    </row>
    <row r="15" spans="1:19" ht="18.75" customHeight="1" thickBot="1" x14ac:dyDescent="0.3">
      <c r="A15" s="288"/>
      <c r="B15" s="24" t="s">
        <v>3</v>
      </c>
      <c r="C15" s="18" t="s">
        <v>9</v>
      </c>
      <c r="D15" s="88" t="s">
        <v>48</v>
      </c>
      <c r="E15" s="1"/>
      <c r="F15" s="5" t="s">
        <v>16</v>
      </c>
      <c r="G15" s="96" t="s">
        <v>13</v>
      </c>
      <c r="H15" s="94">
        <v>7.5</v>
      </c>
      <c r="K15" s="24"/>
      <c r="L15" s="284" t="s">
        <v>59</v>
      </c>
      <c r="M15" s="285"/>
      <c r="N15" s="285"/>
      <c r="O15" s="286"/>
      <c r="P15" s="59"/>
      <c r="Q15" s="59"/>
    </row>
    <row r="16" spans="1:19" ht="18.75" customHeight="1" thickBot="1" x14ac:dyDescent="0.3">
      <c r="A16" s="288"/>
      <c r="B16" s="25"/>
      <c r="C16" s="23" t="s">
        <v>7</v>
      </c>
      <c r="D16" s="88" t="s">
        <v>41</v>
      </c>
      <c r="E16" s="1"/>
      <c r="F16" s="5" t="s">
        <v>16</v>
      </c>
      <c r="G16" s="96" t="s">
        <v>52</v>
      </c>
      <c r="H16" s="94">
        <v>2.25</v>
      </c>
      <c r="K16" s="33"/>
      <c r="L16" s="1"/>
      <c r="M16" s="23"/>
      <c r="N16" s="66"/>
      <c r="O16" s="66"/>
      <c r="P16" s="66"/>
      <c r="Q16" s="1"/>
    </row>
    <row r="17" spans="1:17" ht="18.75" customHeight="1" thickBot="1" x14ac:dyDescent="0.3">
      <c r="A17" s="288"/>
      <c r="B17" s="24"/>
      <c r="C17" s="23" t="s">
        <v>50</v>
      </c>
      <c r="D17" s="88" t="s">
        <v>22</v>
      </c>
      <c r="E17" s="1"/>
      <c r="F17" s="5" t="s">
        <v>17</v>
      </c>
      <c r="G17" s="96" t="s">
        <v>52</v>
      </c>
      <c r="H17" s="94">
        <v>1.5</v>
      </c>
      <c r="J17" s="267" t="s">
        <v>54</v>
      </c>
      <c r="K17" s="267"/>
      <c r="L17" s="267"/>
      <c r="M17" s="267"/>
      <c r="N17" s="267"/>
      <c r="O17" s="267"/>
      <c r="P17" s="71"/>
      <c r="Q17" s="71"/>
    </row>
    <row r="18" spans="1:17" ht="18.75" customHeight="1" thickBot="1" x14ac:dyDescent="0.3">
      <c r="A18" s="288"/>
      <c r="B18" s="25"/>
      <c r="C18" s="18" t="s">
        <v>10</v>
      </c>
      <c r="D18" s="88" t="s">
        <v>51</v>
      </c>
      <c r="E18" s="1"/>
      <c r="F18" s="5" t="s">
        <v>16</v>
      </c>
      <c r="G18" s="96" t="s">
        <v>53</v>
      </c>
      <c r="H18" s="94">
        <v>7.5</v>
      </c>
      <c r="J18" s="267"/>
      <c r="K18" s="267"/>
      <c r="L18" s="267"/>
      <c r="M18" s="267"/>
      <c r="N18" s="267"/>
      <c r="O18" s="267"/>
      <c r="P18" s="71"/>
      <c r="Q18" s="71"/>
    </row>
    <row r="19" spans="1:17" ht="18.75" customHeight="1" thickBot="1" x14ac:dyDescent="0.3">
      <c r="A19" s="288"/>
      <c r="B19" s="24"/>
      <c r="C19" s="23" t="s">
        <v>14</v>
      </c>
      <c r="D19" s="89" t="s">
        <v>26</v>
      </c>
      <c r="E19" s="1"/>
      <c r="F19" s="5" t="s">
        <v>16</v>
      </c>
      <c r="G19" s="97" t="s">
        <v>3</v>
      </c>
      <c r="H19" s="98">
        <v>2.25</v>
      </c>
      <c r="J19" s="267"/>
      <c r="K19" s="267"/>
      <c r="L19" s="267"/>
      <c r="M19" s="267"/>
      <c r="N19" s="267"/>
      <c r="O19" s="267"/>
      <c r="P19" s="71"/>
      <c r="Q19" s="71"/>
    </row>
    <row r="20" spans="1:17" ht="18.75" customHeight="1" thickBot="1" x14ac:dyDescent="0.3">
      <c r="A20" s="288"/>
      <c r="B20" s="27"/>
      <c r="C20" s="293" t="s">
        <v>29</v>
      </c>
      <c r="D20" s="294"/>
      <c r="E20" s="294"/>
      <c r="F20" s="294"/>
      <c r="G20" s="294"/>
      <c r="H20" s="295"/>
      <c r="J20" s="267"/>
      <c r="K20" s="267"/>
      <c r="L20" s="267"/>
      <c r="M20" s="267"/>
      <c r="N20" s="267"/>
      <c r="O20" s="267"/>
      <c r="P20" s="71"/>
      <c r="Q20" s="71"/>
    </row>
    <row r="21" spans="1:17" ht="18.75" customHeight="1" thickBot="1" x14ac:dyDescent="0.3">
      <c r="A21" s="289"/>
      <c r="B21" s="24"/>
      <c r="C21" s="28" t="s">
        <v>33</v>
      </c>
      <c r="D21" s="1"/>
      <c r="E21" s="1"/>
      <c r="F21" s="5" t="s">
        <v>16</v>
      </c>
      <c r="G21" s="5" t="s">
        <v>3</v>
      </c>
      <c r="H21" s="13"/>
      <c r="J21" s="268" t="s">
        <v>55</v>
      </c>
      <c r="K21" s="268"/>
      <c r="L21" s="268"/>
      <c r="M21" s="268"/>
      <c r="N21" s="268"/>
      <c r="O21" s="268"/>
      <c r="P21" s="71"/>
      <c r="Q21" s="71"/>
    </row>
    <row r="22" spans="1:17" ht="18.75" customHeight="1" thickBot="1" x14ac:dyDescent="0.3">
      <c r="A22" s="288"/>
      <c r="B22" s="39"/>
      <c r="C22" s="293" t="s">
        <v>30</v>
      </c>
      <c r="D22" s="294"/>
      <c r="E22" s="294"/>
      <c r="F22" s="294"/>
      <c r="G22" s="294"/>
      <c r="H22" s="295"/>
      <c r="J22" s="268"/>
      <c r="K22" s="268"/>
      <c r="L22" s="268"/>
      <c r="M22" s="268"/>
      <c r="N22" s="268"/>
      <c r="O22" s="268"/>
      <c r="P22" s="71"/>
      <c r="Q22" s="71"/>
    </row>
    <row r="23" spans="1:17" ht="18.75" customHeight="1" thickBot="1" x14ac:dyDescent="0.3">
      <c r="A23" s="290"/>
      <c r="B23" s="26"/>
      <c r="C23" s="29" t="s">
        <v>32</v>
      </c>
      <c r="D23" s="20"/>
      <c r="E23" s="20"/>
      <c r="F23" s="21" t="s">
        <v>16</v>
      </c>
      <c r="G23" s="21" t="s">
        <v>3</v>
      </c>
      <c r="H23" s="22"/>
      <c r="J23" s="268"/>
      <c r="K23" s="268"/>
      <c r="L23" s="268"/>
      <c r="M23" s="268"/>
      <c r="N23" s="268"/>
      <c r="O23" s="268"/>
      <c r="P23" s="71"/>
      <c r="Q23" s="71"/>
    </row>
    <row r="24" spans="1:17" ht="18.75" customHeight="1" x14ac:dyDescent="0.25">
      <c r="J24" s="71"/>
      <c r="K24" s="71"/>
      <c r="L24" s="71"/>
      <c r="M24" s="71"/>
      <c r="N24" s="71"/>
      <c r="O24" s="71"/>
      <c r="P24" s="71"/>
      <c r="Q24" s="71"/>
    </row>
    <row r="25" spans="1:17" ht="18.75" customHeight="1" x14ac:dyDescent="0.25">
      <c r="A25" s="31" t="s">
        <v>43</v>
      </c>
      <c r="B25" s="31"/>
      <c r="C25" s="31"/>
      <c r="D25" s="31"/>
      <c r="E25" s="31" t="s">
        <v>43</v>
      </c>
      <c r="F25" s="31"/>
      <c r="G25" s="31"/>
      <c r="J25" s="71"/>
      <c r="K25" s="71"/>
      <c r="L25" s="71"/>
      <c r="M25" s="71"/>
      <c r="N25" s="71"/>
      <c r="O25" s="71"/>
      <c r="P25" s="71"/>
      <c r="Q25" s="71"/>
    </row>
    <row r="26" spans="1:17" ht="18.75" customHeight="1" x14ac:dyDescent="0.25">
      <c r="H26" s="30"/>
      <c r="I26" s="30"/>
      <c r="J26" s="71"/>
      <c r="K26" s="71"/>
      <c r="L26" s="71"/>
      <c r="M26" s="71"/>
      <c r="N26" s="71"/>
      <c r="O26" s="71"/>
      <c r="P26" s="71"/>
      <c r="Q26" s="71"/>
    </row>
    <row r="27" spans="1:17" ht="18.75" customHeight="1" x14ac:dyDescent="0.25">
      <c r="H27" s="30"/>
      <c r="I27" s="30"/>
      <c r="J27" s="30"/>
      <c r="K27" s="30"/>
      <c r="L27" s="30"/>
      <c r="M27" s="30"/>
      <c r="N27" s="30"/>
      <c r="O27" s="30"/>
      <c r="P27" s="30"/>
      <c r="Q27" s="30"/>
    </row>
    <row r="28" spans="1:17" ht="18.75" customHeight="1" x14ac:dyDescent="0.25">
      <c r="H28" s="30"/>
      <c r="I28" s="30"/>
      <c r="J28" s="3"/>
      <c r="K28" s="33"/>
      <c r="L28" s="2"/>
      <c r="M28" s="1"/>
      <c r="N28" s="65"/>
      <c r="O28" s="65"/>
      <c r="P28" s="65"/>
      <c r="Q28" s="1"/>
    </row>
    <row r="29" spans="1:17" ht="18.75" customHeight="1" x14ac:dyDescent="0.25">
      <c r="I29" s="30"/>
      <c r="J29" s="30"/>
    </row>
    <row r="30" spans="1:17" ht="18.75" customHeight="1" x14ac:dyDescent="0.25">
      <c r="I30" s="32"/>
      <c r="J30" s="32"/>
    </row>
    <row r="31" spans="1:17" ht="18.75" customHeight="1" x14ac:dyDescent="0.25">
      <c r="I31" s="30"/>
      <c r="J31" s="30"/>
    </row>
    <row r="32" spans="1:17" ht="18.75" customHeight="1" x14ac:dyDescent="0.25">
      <c r="I32" s="30"/>
      <c r="J32" s="30"/>
    </row>
  </sheetData>
  <customSheetViews>
    <customSheetView guid="{D1187C1E-BA7A-423F-84FD-D8CC259555AF}" showPageBreaks="1" hiddenColumns="1" state="hidden">
      <selection activeCell="R24" sqref="R24"/>
      <pageMargins left="0.75" right="0.75" top="1" bottom="1" header="0.5" footer="0.5"/>
      <pageSetup orientation="landscape" r:id="rId1"/>
    </customSheetView>
    <customSheetView guid="{294C5F86-CB4B-EF47-BCDE-17231A586BB6}" hiddenColumns="1" state="hidden">
      <selection activeCell="R24" sqref="R24"/>
      <pageMargins left="0.7" right="0.7" top="0.75" bottom="0.75" header="0.3" footer="0.3"/>
      <pageSetup orientation="landscape"/>
    </customSheetView>
    <customSheetView guid="{4985C400-D311-47DA-98F3-0054819F4B4B}" hiddenColumns="1" state="hidden">
      <selection activeCell="R24" sqref="R24"/>
      <pageMargins left="0.7" right="0.7" top="0.75" bottom="0.75" header="0.3" footer="0.3"/>
      <pageSetup orientation="landscape"/>
    </customSheetView>
  </customSheetViews>
  <mergeCells count="17">
    <mergeCell ref="A7:A23"/>
    <mergeCell ref="B8:C8"/>
    <mergeCell ref="C22:H22"/>
    <mergeCell ref="C20:H20"/>
    <mergeCell ref="C7:H7"/>
    <mergeCell ref="D2:O4"/>
    <mergeCell ref="J17:O20"/>
    <mergeCell ref="J21:O23"/>
    <mergeCell ref="M10:N10"/>
    <mergeCell ref="N11:Q11"/>
    <mergeCell ref="L11:M11"/>
    <mergeCell ref="K7:O7"/>
    <mergeCell ref="L8:O8"/>
    <mergeCell ref="L9:O9"/>
    <mergeCell ref="K13:O13"/>
    <mergeCell ref="L14:O14"/>
    <mergeCell ref="L15:O15"/>
  </mergeCells>
  <dataValidations count="2">
    <dataValidation type="list" allowBlank="1" showInputMessage="1" showErrorMessage="1" sqref="E8:G12 F21:G21 F23:G23 F13:G19">
      <formula1>CATEGORIES</formula1>
    </dataValidation>
    <dataValidation type="list" allowBlank="1" showInputMessage="1" showErrorMessage="1" sqref="H9:H19 H23 H21">
      <formula1>INDIRECT(F9)</formula1>
    </dataValidation>
  </dataValidations>
  <pageMargins left="0.75" right="0.75" top="1" bottom="1" header="0.5" footer="0.5"/>
  <pageSetup orientation="landscape" r:id="rId2"/>
  <drawing r:id="rId3"/>
  <legacyDrawing r:id="rId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H36"/>
  <sheetViews>
    <sheetView topLeftCell="A13" zoomScaleSheetLayoutView="100" workbookViewId="0">
      <selection activeCell="M12" sqref="M12:O12"/>
    </sheetView>
  </sheetViews>
  <sheetFormatPr defaultColWidth="8.85546875" defaultRowHeight="15" x14ac:dyDescent="0.25"/>
  <cols>
    <col min="1" max="1" width="2.7109375" customWidth="1"/>
    <col min="2" max="2" width="2.42578125" customWidth="1"/>
    <col min="3" max="3" width="3.42578125" customWidth="1"/>
    <col min="4" max="4" width="11.42578125" customWidth="1"/>
    <col min="5" max="5" width="31.85546875" customWidth="1"/>
    <col min="6" max="6" width="0.42578125" hidden="1" customWidth="1"/>
    <col min="7" max="7" width="9.140625" hidden="1" customWidth="1"/>
    <col min="9" max="9" width="7.7109375" customWidth="1"/>
    <col min="10" max="10" width="2.140625" customWidth="1"/>
    <col min="11" max="11" width="3.28515625" customWidth="1"/>
    <col min="13" max="13" width="27.28515625" customWidth="1"/>
    <col min="14" max="14" width="6.7109375" customWidth="1"/>
    <col min="15" max="15" width="8.140625" bestFit="1" customWidth="1"/>
    <col min="16" max="16" width="7.7109375" customWidth="1"/>
    <col min="17" max="17" width="1.140625" customWidth="1"/>
  </cols>
  <sheetData>
    <row r="1" spans="1:27" ht="35.25" customHeight="1" x14ac:dyDescent="0.25">
      <c r="A1" s="319" t="s">
        <v>134</v>
      </c>
      <c r="B1" s="270"/>
      <c r="C1" s="270"/>
      <c r="D1" s="270"/>
      <c r="E1" s="270"/>
      <c r="F1" s="270"/>
      <c r="G1" s="270"/>
      <c r="H1" s="270"/>
      <c r="I1" s="270"/>
      <c r="J1" s="270"/>
      <c r="K1" s="270"/>
      <c r="L1" s="270"/>
      <c r="M1" s="270"/>
      <c r="N1" s="270"/>
      <c r="O1" s="270"/>
      <c r="P1" s="270"/>
    </row>
    <row r="2" spans="1:27" ht="14.25" customHeight="1" thickBot="1" x14ac:dyDescent="0.3"/>
    <row r="3" spans="1:27" x14ac:dyDescent="0.25">
      <c r="E3" s="327" t="s">
        <v>136</v>
      </c>
      <c r="F3" s="328"/>
      <c r="G3" s="328"/>
      <c r="H3" s="328"/>
      <c r="I3" s="328"/>
      <c r="J3" s="328"/>
      <c r="K3" s="328"/>
      <c r="L3" s="328"/>
      <c r="M3" s="328"/>
      <c r="N3" s="328"/>
      <c r="O3" s="328"/>
      <c r="P3" s="329"/>
      <c r="Q3" s="19"/>
      <c r="R3" s="19"/>
    </row>
    <row r="4" spans="1:27" x14ac:dyDescent="0.25">
      <c r="E4" s="330"/>
      <c r="F4" s="331"/>
      <c r="G4" s="331"/>
      <c r="H4" s="331"/>
      <c r="I4" s="331"/>
      <c r="J4" s="331"/>
      <c r="K4" s="331"/>
      <c r="L4" s="331"/>
      <c r="M4" s="331"/>
      <c r="N4" s="331"/>
      <c r="O4" s="331"/>
      <c r="P4" s="332"/>
      <c r="Q4" s="19"/>
      <c r="R4" s="19"/>
    </row>
    <row r="5" spans="1:27" ht="32.25" customHeight="1" thickBot="1" x14ac:dyDescent="0.3">
      <c r="E5" s="333"/>
      <c r="F5" s="334"/>
      <c r="G5" s="334"/>
      <c r="H5" s="334"/>
      <c r="I5" s="334"/>
      <c r="J5" s="334"/>
      <c r="K5" s="334"/>
      <c r="L5" s="334"/>
      <c r="M5" s="334"/>
      <c r="N5" s="334"/>
      <c r="O5" s="334"/>
      <c r="P5" s="335"/>
      <c r="Q5" s="19"/>
      <c r="R5" s="19"/>
    </row>
    <row r="6" spans="1:27" ht="9.75" customHeight="1" thickBot="1" x14ac:dyDescent="0.3">
      <c r="C6" s="20"/>
      <c r="F6" s="16"/>
      <c r="G6" s="16"/>
      <c r="H6" s="16"/>
      <c r="I6" s="16"/>
      <c r="J6" s="16"/>
      <c r="K6" s="16"/>
      <c r="L6" s="16"/>
      <c r="M6" s="16"/>
      <c r="N6" s="16"/>
      <c r="O6" s="16"/>
      <c r="P6" s="16"/>
      <c r="Q6" s="16"/>
      <c r="R6" s="16"/>
    </row>
    <row r="7" spans="1:27" ht="15.75" customHeight="1" thickBot="1" x14ac:dyDescent="0.3">
      <c r="B7" s="320"/>
      <c r="C7" s="339" t="s">
        <v>28</v>
      </c>
      <c r="D7" s="340"/>
      <c r="E7" s="340"/>
      <c r="F7" s="340"/>
      <c r="G7" s="340"/>
      <c r="H7" s="340"/>
      <c r="I7" s="341"/>
      <c r="J7" s="35" t="s">
        <v>3</v>
      </c>
      <c r="K7" s="321" t="s">
        <v>109</v>
      </c>
      <c r="L7" s="322"/>
      <c r="M7" s="322"/>
      <c r="N7" s="322"/>
      <c r="O7" s="322"/>
      <c r="P7" s="323"/>
      <c r="Q7" s="16"/>
      <c r="R7" s="16"/>
    </row>
    <row r="8" spans="1:27" ht="15.75" customHeight="1" thickBot="1" x14ac:dyDescent="0.3">
      <c r="B8" s="320"/>
      <c r="C8" s="336" t="s">
        <v>0</v>
      </c>
      <c r="D8" s="337"/>
      <c r="E8" s="144" t="s">
        <v>20</v>
      </c>
      <c r="F8" s="145"/>
      <c r="G8" s="144" t="s">
        <v>2</v>
      </c>
      <c r="H8" s="160" t="s">
        <v>101</v>
      </c>
      <c r="I8" s="161" t="s">
        <v>1</v>
      </c>
      <c r="K8" s="338" t="s">
        <v>0</v>
      </c>
      <c r="L8" s="315"/>
      <c r="M8" s="315" t="s">
        <v>20</v>
      </c>
      <c r="N8" s="315"/>
      <c r="O8" s="315"/>
      <c r="P8" s="42" t="s">
        <v>1</v>
      </c>
    </row>
    <row r="9" spans="1:27" ht="15.95" customHeight="1" thickBot="1" x14ac:dyDescent="0.3">
      <c r="B9" s="320"/>
      <c r="C9" s="146"/>
      <c r="D9" s="90" t="s">
        <v>4</v>
      </c>
      <c r="E9" s="90" t="s">
        <v>24</v>
      </c>
      <c r="F9" s="91"/>
      <c r="G9" s="61" t="s">
        <v>16</v>
      </c>
      <c r="H9" s="92" t="s">
        <v>91</v>
      </c>
      <c r="I9" s="82">
        <v>2.25</v>
      </c>
      <c r="K9" s="24" t="s">
        <v>3</v>
      </c>
      <c r="L9" s="46" t="s">
        <v>3</v>
      </c>
      <c r="M9" s="316" t="s">
        <v>3</v>
      </c>
      <c r="N9" s="316"/>
      <c r="O9" s="316"/>
      <c r="P9" s="151" t="s">
        <v>3</v>
      </c>
    </row>
    <row r="10" spans="1:27" ht="15.95" customHeight="1" thickBot="1" x14ac:dyDescent="0.3">
      <c r="B10" s="320"/>
      <c r="C10" s="146"/>
      <c r="D10" s="90" t="s">
        <v>5</v>
      </c>
      <c r="E10" s="90" t="s">
        <v>25</v>
      </c>
      <c r="F10" s="91"/>
      <c r="G10" s="61" t="s">
        <v>16</v>
      </c>
      <c r="H10" s="92" t="s">
        <v>91</v>
      </c>
      <c r="I10" s="82">
        <v>2.25</v>
      </c>
      <c r="K10" s="25"/>
      <c r="L10" s="47" t="s">
        <v>3</v>
      </c>
      <c r="M10" s="317" t="s">
        <v>3</v>
      </c>
      <c r="N10" s="317"/>
      <c r="O10" s="317"/>
      <c r="P10" s="152" t="s">
        <v>3</v>
      </c>
      <c r="T10" s="298"/>
      <c r="U10" s="298"/>
      <c r="V10" s="298"/>
      <c r="W10" s="298"/>
      <c r="X10" s="298"/>
      <c r="Y10" s="298"/>
      <c r="Z10" s="298"/>
    </row>
    <row r="11" spans="1:27" ht="15.95" customHeight="1" thickBot="1" x14ac:dyDescent="0.3">
      <c r="B11" s="320"/>
      <c r="C11" s="146"/>
      <c r="D11" s="90" t="s">
        <v>6</v>
      </c>
      <c r="E11" s="90" t="s">
        <v>23</v>
      </c>
      <c r="F11" s="91"/>
      <c r="G11" s="61" t="s">
        <v>16</v>
      </c>
      <c r="H11" s="92" t="s">
        <v>91</v>
      </c>
      <c r="I11" s="82">
        <v>2.25</v>
      </c>
      <c r="K11" s="24"/>
      <c r="L11" s="47" t="s">
        <v>3</v>
      </c>
      <c r="M11" s="317" t="s">
        <v>3</v>
      </c>
      <c r="N11" s="317"/>
      <c r="O11" s="317"/>
      <c r="P11" s="152" t="s">
        <v>3</v>
      </c>
      <c r="T11" s="298"/>
      <c r="U11" s="298"/>
      <c r="V11" s="298"/>
      <c r="W11" s="298"/>
      <c r="X11" s="298"/>
      <c r="Y11" s="298"/>
      <c r="Z11" s="298"/>
    </row>
    <row r="12" spans="1:27" ht="15.95" customHeight="1" thickBot="1" x14ac:dyDescent="0.3">
      <c r="B12" s="320"/>
      <c r="C12" s="146"/>
      <c r="D12" s="90" t="s">
        <v>123</v>
      </c>
      <c r="E12" s="90" t="s">
        <v>27</v>
      </c>
      <c r="F12" s="91"/>
      <c r="G12" s="61" t="s">
        <v>16</v>
      </c>
      <c r="H12" s="92" t="s">
        <v>91</v>
      </c>
      <c r="I12" s="82">
        <v>2.25</v>
      </c>
      <c r="K12" s="25"/>
      <c r="L12" s="47" t="s">
        <v>3</v>
      </c>
      <c r="M12" s="317" t="s">
        <v>3</v>
      </c>
      <c r="N12" s="317"/>
      <c r="O12" s="317"/>
      <c r="P12" s="152" t="s">
        <v>3</v>
      </c>
      <c r="T12" s="298"/>
      <c r="U12" s="298"/>
      <c r="V12" s="298"/>
      <c r="W12" s="298"/>
      <c r="X12" s="298"/>
      <c r="Y12" s="298"/>
      <c r="Z12" s="298"/>
    </row>
    <row r="13" spans="1:27" ht="15.95" customHeight="1" thickBot="1" x14ac:dyDescent="0.3">
      <c r="B13" s="320"/>
      <c r="C13" s="146"/>
      <c r="D13" s="90" t="s">
        <v>116</v>
      </c>
      <c r="E13" s="90" t="s">
        <v>47</v>
      </c>
      <c r="F13" s="44"/>
      <c r="G13" s="61" t="s">
        <v>16</v>
      </c>
      <c r="H13" s="92" t="s">
        <v>92</v>
      </c>
      <c r="I13" s="82">
        <v>2.25</v>
      </c>
      <c r="K13" s="24"/>
      <c r="L13" s="47" t="s">
        <v>3</v>
      </c>
      <c r="M13" s="317" t="s">
        <v>3</v>
      </c>
      <c r="N13" s="317"/>
      <c r="O13" s="317"/>
      <c r="P13" s="152" t="s">
        <v>3</v>
      </c>
      <c r="T13" s="299"/>
      <c r="U13" s="268"/>
      <c r="V13" s="268"/>
      <c r="W13" s="268"/>
      <c r="X13" s="268"/>
      <c r="Y13" s="268"/>
      <c r="Z13" s="268"/>
    </row>
    <row r="14" spans="1:27" ht="15.95" customHeight="1" thickBot="1" x14ac:dyDescent="0.3">
      <c r="B14" s="320"/>
      <c r="C14" s="146"/>
      <c r="D14" s="90" t="s">
        <v>8</v>
      </c>
      <c r="E14" s="90" t="s">
        <v>21</v>
      </c>
      <c r="F14" s="44"/>
      <c r="G14" s="61" t="s">
        <v>16</v>
      </c>
      <c r="H14" s="92" t="s">
        <v>92</v>
      </c>
      <c r="I14" s="82">
        <v>2.25</v>
      </c>
      <c r="K14" s="25"/>
      <c r="L14" s="47" t="s">
        <v>3</v>
      </c>
      <c r="M14" s="317" t="s">
        <v>3</v>
      </c>
      <c r="N14" s="317"/>
      <c r="O14" s="317"/>
      <c r="P14" s="152"/>
      <c r="T14" s="268"/>
      <c r="U14" s="268"/>
      <c r="V14" s="268"/>
      <c r="W14" s="268"/>
      <c r="X14" s="268"/>
      <c r="Y14" s="268"/>
      <c r="Z14" s="268"/>
    </row>
    <row r="15" spans="1:27" ht="15.95" customHeight="1" thickBot="1" x14ac:dyDescent="0.3">
      <c r="B15" s="320"/>
      <c r="C15" s="146"/>
      <c r="D15" s="90" t="s">
        <v>9</v>
      </c>
      <c r="E15" s="90" t="s">
        <v>48</v>
      </c>
      <c r="F15" s="44"/>
      <c r="G15" s="61" t="s">
        <v>16</v>
      </c>
      <c r="H15" s="92" t="s">
        <v>92</v>
      </c>
      <c r="I15" s="82">
        <v>2.25</v>
      </c>
      <c r="K15" s="24"/>
      <c r="L15" s="47" t="s">
        <v>3</v>
      </c>
      <c r="M15" s="317" t="s">
        <v>3</v>
      </c>
      <c r="N15" s="317"/>
      <c r="O15" s="317"/>
      <c r="P15" s="152"/>
    </row>
    <row r="16" spans="1:27" ht="15.95" customHeight="1" thickBot="1" x14ac:dyDescent="0.3">
      <c r="B16" s="320"/>
      <c r="C16" s="146"/>
      <c r="D16" s="90" t="s">
        <v>7</v>
      </c>
      <c r="E16" s="90" t="s">
        <v>41</v>
      </c>
      <c r="F16" s="44"/>
      <c r="G16" s="61" t="s">
        <v>16</v>
      </c>
      <c r="H16" s="92" t="s">
        <v>93</v>
      </c>
      <c r="I16" s="82">
        <v>1.5</v>
      </c>
      <c r="K16" s="25"/>
      <c r="L16" s="48" t="s">
        <v>3</v>
      </c>
      <c r="M16" s="317" t="s">
        <v>3</v>
      </c>
      <c r="N16" s="317"/>
      <c r="O16" s="317"/>
      <c r="P16" s="152"/>
      <c r="T16" s="299"/>
      <c r="U16" s="299"/>
      <c r="V16" s="299"/>
      <c r="W16" s="299"/>
      <c r="X16" s="299"/>
      <c r="Y16" s="299"/>
      <c r="Z16" s="299"/>
      <c r="AA16" s="299"/>
    </row>
    <row r="17" spans="2:34" ht="15.95" customHeight="1" thickBot="1" x14ac:dyDescent="0.3">
      <c r="B17" s="320"/>
      <c r="C17" s="146"/>
      <c r="D17" s="90" t="s">
        <v>122</v>
      </c>
      <c r="E17" s="90" t="s">
        <v>22</v>
      </c>
      <c r="F17" s="44"/>
      <c r="G17" s="61" t="s">
        <v>17</v>
      </c>
      <c r="H17" s="92" t="s">
        <v>93</v>
      </c>
      <c r="I17" s="82">
        <v>2.25</v>
      </c>
      <c r="K17" s="24"/>
      <c r="L17" s="48" t="s">
        <v>3</v>
      </c>
      <c r="M17" s="317" t="s">
        <v>3</v>
      </c>
      <c r="N17" s="317"/>
      <c r="O17" s="317"/>
      <c r="P17" s="152"/>
      <c r="T17" s="299"/>
      <c r="U17" s="299"/>
      <c r="V17" s="299"/>
      <c r="W17" s="299"/>
      <c r="X17" s="299"/>
      <c r="Y17" s="299"/>
      <c r="Z17" s="299"/>
      <c r="AA17" s="299"/>
    </row>
    <row r="18" spans="2:34" ht="15.95" customHeight="1" thickBot="1" x14ac:dyDescent="0.3">
      <c r="B18" s="320"/>
      <c r="C18" s="146"/>
      <c r="D18" s="90" t="s">
        <v>10</v>
      </c>
      <c r="E18" s="90" t="s">
        <v>51</v>
      </c>
      <c r="F18" s="44"/>
      <c r="G18" s="61" t="s">
        <v>16</v>
      </c>
      <c r="H18" s="92" t="s">
        <v>94</v>
      </c>
      <c r="I18" s="82">
        <v>7.5</v>
      </c>
      <c r="K18" s="25"/>
      <c r="L18" s="47" t="s">
        <v>3</v>
      </c>
      <c r="M18" s="317" t="s">
        <v>3</v>
      </c>
      <c r="N18" s="317"/>
      <c r="O18" s="317"/>
      <c r="P18" s="152"/>
      <c r="T18" s="299"/>
      <c r="U18" s="299"/>
      <c r="V18" s="299"/>
      <c r="W18" s="299"/>
      <c r="X18" s="299"/>
      <c r="Y18" s="299"/>
      <c r="Z18" s="299"/>
      <c r="AA18" s="299"/>
    </row>
    <row r="19" spans="2:34" ht="15.95" customHeight="1" thickBot="1" x14ac:dyDescent="0.3">
      <c r="B19" s="320"/>
      <c r="C19" s="147"/>
      <c r="D19" s="148" t="s">
        <v>14</v>
      </c>
      <c r="E19" s="218" t="s">
        <v>125</v>
      </c>
      <c r="F19" s="45"/>
      <c r="G19" s="85" t="s">
        <v>16</v>
      </c>
      <c r="H19" s="149" t="s">
        <v>42</v>
      </c>
      <c r="I19" s="150">
        <v>1.5</v>
      </c>
      <c r="K19" s="153"/>
      <c r="L19" s="49" t="s">
        <v>3</v>
      </c>
      <c r="M19" s="318" t="s">
        <v>3</v>
      </c>
      <c r="N19" s="318"/>
      <c r="O19" s="318"/>
      <c r="P19" s="154"/>
    </row>
    <row r="20" spans="2:34" ht="15.95" customHeight="1" thickBot="1" x14ac:dyDescent="0.3">
      <c r="B20" s="320"/>
      <c r="C20" s="342" t="s">
        <v>29</v>
      </c>
      <c r="D20" s="343"/>
      <c r="E20" s="343"/>
      <c r="F20" s="343"/>
      <c r="G20" s="343"/>
      <c r="H20" s="343"/>
      <c r="I20" s="344"/>
      <c r="J20" s="3"/>
      <c r="K20" s="155"/>
      <c r="L20" s="226"/>
      <c r="M20" s="324"/>
      <c r="N20" s="325"/>
      <c r="O20" s="326"/>
      <c r="P20" s="84"/>
      <c r="T20" s="268" t="s">
        <v>3</v>
      </c>
      <c r="U20" s="268"/>
      <c r="V20" s="268"/>
      <c r="W20" s="268"/>
      <c r="X20" s="268"/>
      <c r="Y20" s="268"/>
      <c r="Z20" s="268"/>
      <c r="AA20" s="268"/>
      <c r="AB20" s="268"/>
      <c r="AC20" s="268"/>
      <c r="AD20" s="268"/>
      <c r="AE20" s="268"/>
      <c r="AF20" s="268"/>
      <c r="AG20" s="268"/>
      <c r="AH20" s="268"/>
    </row>
    <row r="21" spans="2:34" ht="15.95" customHeight="1" thickBot="1" x14ac:dyDescent="0.3">
      <c r="B21" s="320"/>
      <c r="C21" s="162"/>
      <c r="D21" s="163" t="s">
        <v>33</v>
      </c>
      <c r="E21" s="23"/>
      <c r="F21" s="1"/>
      <c r="G21" s="5" t="s">
        <v>16</v>
      </c>
      <c r="H21" s="13"/>
      <c r="I21" s="25"/>
      <c r="J21" s="3"/>
      <c r="K21" s="156"/>
      <c r="L21" s="50"/>
      <c r="M21" s="308"/>
      <c r="N21" s="308"/>
      <c r="O21" s="308"/>
      <c r="P21" s="151"/>
      <c r="T21" s="268"/>
      <c r="U21" s="268"/>
      <c r="V21" s="268"/>
      <c r="W21" s="268"/>
      <c r="X21" s="268"/>
      <c r="Y21" s="268"/>
      <c r="Z21" s="268"/>
      <c r="AA21" s="268"/>
      <c r="AB21" s="268"/>
      <c r="AC21" s="268"/>
      <c r="AD21" s="268"/>
      <c r="AE21" s="268"/>
      <c r="AF21" s="268"/>
      <c r="AG21" s="268"/>
      <c r="AH21" s="268"/>
    </row>
    <row r="22" spans="2:34" ht="15.95" customHeight="1" thickBot="1" x14ac:dyDescent="0.3">
      <c r="B22" s="320"/>
      <c r="C22" s="342" t="s">
        <v>127</v>
      </c>
      <c r="D22" s="343"/>
      <c r="E22" s="343"/>
      <c r="F22" s="343"/>
      <c r="G22" s="343"/>
      <c r="H22" s="343"/>
      <c r="I22" s="344"/>
      <c r="J22" s="3"/>
      <c r="K22" s="157"/>
      <c r="L22" s="51"/>
      <c r="M22" s="309"/>
      <c r="N22" s="309"/>
      <c r="O22" s="309"/>
      <c r="P22" s="152"/>
      <c r="T22" s="268"/>
      <c r="U22" s="268"/>
      <c r="V22" s="268"/>
      <c r="W22" s="268"/>
      <c r="X22" s="268"/>
      <c r="Y22" s="268"/>
      <c r="Z22" s="268"/>
      <c r="AA22" s="268"/>
      <c r="AB22" s="268"/>
      <c r="AC22" s="268"/>
      <c r="AD22" s="268"/>
      <c r="AE22" s="268"/>
      <c r="AF22" s="268"/>
      <c r="AG22" s="268"/>
      <c r="AH22" s="268"/>
    </row>
    <row r="23" spans="2:34" ht="15.95" customHeight="1" thickBot="1" x14ac:dyDescent="0.3">
      <c r="B23" s="320"/>
      <c r="C23" s="164"/>
      <c r="D23" s="165" t="s">
        <v>32</v>
      </c>
      <c r="E23" s="20"/>
      <c r="F23" s="20"/>
      <c r="G23" s="21" t="s">
        <v>16</v>
      </c>
      <c r="H23" s="22"/>
      <c r="I23" s="26"/>
      <c r="J23" s="3"/>
      <c r="K23" s="157"/>
      <c r="L23" s="250"/>
      <c r="M23" s="302"/>
      <c r="N23" s="302"/>
      <c r="O23" s="302"/>
      <c r="P23" s="251" t="s">
        <v>3</v>
      </c>
    </row>
    <row r="24" spans="2:34" ht="14.25" customHeight="1" thickBot="1" x14ac:dyDescent="0.3">
      <c r="B24" s="193" t="s">
        <v>3</v>
      </c>
      <c r="C24" s="252" t="s">
        <v>140</v>
      </c>
      <c r="D24" s="253"/>
      <c r="E24" s="253"/>
      <c r="F24" s="253"/>
      <c r="G24" s="253"/>
      <c r="H24" s="253"/>
      <c r="I24" s="254"/>
      <c r="J24" s="3"/>
      <c r="K24" s="3"/>
    </row>
    <row r="25" spans="2:34" ht="14.25" customHeight="1" thickBot="1" x14ac:dyDescent="0.3">
      <c r="B25" s="193"/>
      <c r="C25" s="255"/>
      <c r="D25" s="256"/>
      <c r="E25" s="256"/>
      <c r="F25" s="256"/>
      <c r="G25" s="256"/>
      <c r="H25" s="256"/>
      <c r="I25" s="257"/>
      <c r="J25" s="3"/>
      <c r="K25" s="3"/>
    </row>
    <row r="26" spans="2:34" ht="18.75" customHeight="1" thickBot="1" x14ac:dyDescent="0.3">
      <c r="B26" s="191"/>
      <c r="C26" s="219">
        <v>1</v>
      </c>
      <c r="D26" s="219" t="s">
        <v>128</v>
      </c>
      <c r="E26" s="220"/>
      <c r="F26" s="220"/>
      <c r="G26" s="220"/>
      <c r="H26" s="220"/>
      <c r="I26" s="220"/>
      <c r="J26" s="36"/>
      <c r="K26" s="300" t="s">
        <v>111</v>
      </c>
      <c r="L26" s="301"/>
      <c r="M26" s="301"/>
      <c r="N26" s="198" t="s">
        <v>35</v>
      </c>
      <c r="O26" s="198" t="s">
        <v>110</v>
      </c>
      <c r="P26" s="199" t="s">
        <v>36</v>
      </c>
    </row>
    <row r="27" spans="2:34" ht="15.75" customHeight="1" thickBot="1" x14ac:dyDescent="0.3">
      <c r="B27" s="191"/>
      <c r="C27" s="221"/>
      <c r="D27" s="219" t="s">
        <v>138</v>
      </c>
      <c r="E27" s="222"/>
      <c r="F27" s="222"/>
      <c r="G27" s="222"/>
      <c r="H27" s="222"/>
      <c r="I27" s="222"/>
      <c r="J27" s="36"/>
      <c r="K27" s="197" t="s">
        <v>3</v>
      </c>
      <c r="L27" s="310" t="s">
        <v>133</v>
      </c>
      <c r="M27" s="311"/>
      <c r="N27" s="208" t="s">
        <v>3</v>
      </c>
      <c r="O27" s="209" t="s">
        <v>3</v>
      </c>
      <c r="P27" s="210" t="s">
        <v>3</v>
      </c>
    </row>
    <row r="28" spans="2:34" ht="14.25" customHeight="1" thickBot="1" x14ac:dyDescent="0.3">
      <c r="B28" s="191"/>
      <c r="C28" s="219">
        <v>2</v>
      </c>
      <c r="D28" s="219" t="s">
        <v>129</v>
      </c>
      <c r="E28" s="223"/>
      <c r="F28" s="223"/>
      <c r="G28" s="223"/>
      <c r="H28" s="223"/>
      <c r="I28" s="223"/>
      <c r="J28" s="37"/>
      <c r="K28" s="196" t="s">
        <v>3</v>
      </c>
      <c r="L28" s="312" t="s">
        <v>120</v>
      </c>
      <c r="M28" s="314"/>
      <c r="N28" s="201">
        <f>SUMIF(C9:C23,"x",I9:I23)+SUMIF(K9:K23,"x",P9:P23)</f>
        <v>0</v>
      </c>
      <c r="O28" s="202">
        <f>SUMIF(C9:C23,"IP",I9:I23)+SUMIF(K9:K23,"IP",P9:P23)</f>
        <v>0</v>
      </c>
      <c r="P28" s="211">
        <f>45-N28-O28</f>
        <v>45</v>
      </c>
    </row>
    <row r="29" spans="2:34" ht="15.75" customHeight="1" thickBot="1" x14ac:dyDescent="0.3">
      <c r="B29" s="194" t="s">
        <v>3</v>
      </c>
      <c r="C29" s="219">
        <v>3</v>
      </c>
      <c r="D29" s="219" t="s">
        <v>131</v>
      </c>
      <c r="E29" s="223"/>
      <c r="F29" s="223"/>
      <c r="G29" s="223"/>
      <c r="H29" s="223"/>
      <c r="I29" s="223"/>
      <c r="J29" s="30"/>
      <c r="K29" s="195"/>
      <c r="L29" s="312" t="s">
        <v>112</v>
      </c>
      <c r="M29" s="313"/>
      <c r="N29" s="313"/>
      <c r="O29" s="313"/>
      <c r="P29" s="314"/>
    </row>
    <row r="30" spans="2:34" ht="24.75" customHeight="1" thickBot="1" x14ac:dyDescent="0.3">
      <c r="B30" s="184"/>
      <c r="C30" s="219">
        <v>4</v>
      </c>
      <c r="D30" s="219" t="s">
        <v>126</v>
      </c>
      <c r="E30" s="223"/>
      <c r="F30" s="223"/>
      <c r="G30" s="223"/>
      <c r="H30" s="223"/>
      <c r="I30" s="223"/>
      <c r="J30" s="30"/>
      <c r="K30" s="212"/>
      <c r="L30" s="304" t="s">
        <v>135</v>
      </c>
      <c r="M30" s="305"/>
      <c r="N30" s="305"/>
      <c r="O30" s="305"/>
      <c r="P30" s="306"/>
    </row>
    <row r="31" spans="2:34" ht="27.75" customHeight="1" x14ac:dyDescent="0.25">
      <c r="B31" s="194" t="s">
        <v>3</v>
      </c>
      <c r="C31" s="30">
        <v>5</v>
      </c>
      <c r="D31" s="30" t="s">
        <v>121</v>
      </c>
      <c r="E31" s="224"/>
      <c r="F31" s="224"/>
      <c r="G31" s="224"/>
      <c r="H31" s="224"/>
      <c r="I31" s="224"/>
      <c r="J31" s="30"/>
      <c r="K31" s="307"/>
      <c r="L31" s="307"/>
      <c r="M31" s="307"/>
      <c r="N31" s="307"/>
      <c r="O31" s="307"/>
      <c r="P31" s="307"/>
    </row>
    <row r="32" spans="2:34" ht="15.75" customHeight="1" x14ac:dyDescent="0.25">
      <c r="B32" s="192"/>
      <c r="E32" s="192"/>
      <c r="F32" s="192"/>
      <c r="G32" s="192"/>
      <c r="H32" s="192"/>
      <c r="I32" s="192"/>
      <c r="J32" s="30"/>
      <c r="K32" s="200"/>
      <c r="L32" s="200"/>
      <c r="M32" s="200"/>
      <c r="N32" s="200"/>
      <c r="O32" s="200"/>
      <c r="P32" s="200"/>
    </row>
    <row r="33" spans="2:20" ht="9.75" customHeight="1" x14ac:dyDescent="0.25">
      <c r="B33" s="192"/>
      <c r="C33" s="192"/>
      <c r="D33" s="192"/>
      <c r="E33" s="192"/>
      <c r="F33" s="192"/>
      <c r="G33" s="192"/>
      <c r="H33" s="192"/>
      <c r="I33" s="192"/>
      <c r="J33" s="1"/>
      <c r="K33" s="183" t="s">
        <v>3</v>
      </c>
      <c r="L33" s="303" t="s">
        <v>3</v>
      </c>
      <c r="M33" s="303"/>
      <c r="N33" s="303"/>
      <c r="O33" s="303"/>
      <c r="P33" s="303"/>
    </row>
    <row r="34" spans="2:20" ht="15" customHeight="1" x14ac:dyDescent="0.25">
      <c r="B34" s="184"/>
      <c r="C34" s="184"/>
      <c r="D34" s="184"/>
      <c r="E34" s="184"/>
      <c r="F34" s="184"/>
      <c r="G34" s="184"/>
      <c r="H34" s="184"/>
      <c r="I34" s="184"/>
      <c r="J34" s="184"/>
      <c r="K34" s="184"/>
      <c r="L34" s="184"/>
      <c r="M34" s="184"/>
      <c r="N34" s="184"/>
      <c r="O34" s="184"/>
      <c r="P34" s="184"/>
      <c r="Q34" s="184"/>
      <c r="R34" s="184"/>
      <c r="S34" s="184"/>
      <c r="T34" s="184"/>
    </row>
    <row r="35" spans="2:20" x14ac:dyDescent="0.25">
      <c r="B35" s="184"/>
      <c r="C35" s="184"/>
      <c r="D35" s="184"/>
      <c r="E35" s="184"/>
      <c r="F35" s="184"/>
      <c r="G35" s="184"/>
      <c r="H35" s="184"/>
      <c r="I35" s="184"/>
      <c r="J35" s="184"/>
      <c r="K35" s="184"/>
      <c r="L35" s="184"/>
      <c r="M35" s="184"/>
      <c r="N35" s="184"/>
      <c r="O35" s="184"/>
      <c r="P35" s="184"/>
      <c r="Q35" s="184"/>
      <c r="R35" s="184"/>
      <c r="S35" s="184"/>
      <c r="T35" s="184"/>
    </row>
    <row r="36" spans="2:20" x14ac:dyDescent="0.25">
      <c r="B36" s="184"/>
      <c r="C36" s="184"/>
      <c r="D36" s="184"/>
      <c r="E36" s="184"/>
      <c r="F36" s="184"/>
      <c r="G36" s="184"/>
      <c r="H36" s="184"/>
      <c r="I36" s="184"/>
      <c r="J36" s="184"/>
      <c r="K36" s="184"/>
      <c r="L36" s="184"/>
      <c r="M36" s="184"/>
      <c r="N36" s="184"/>
      <c r="O36" s="184"/>
      <c r="P36" s="184"/>
    </row>
  </sheetData>
  <customSheetViews>
    <customSheetView guid="{D1187C1E-BA7A-423F-84FD-D8CC259555AF}" showPageBreaks="1" fitToPage="1" printArea="1" hiddenColumns="1" topLeftCell="A13">
      <selection activeCell="M12" sqref="M12:O12"/>
      <pageMargins left="0.25" right="0.25" top="0.75" bottom="0.75" header="0.3" footer="0.3"/>
      <pageSetup scale="94" orientation="landscape" r:id="rId1"/>
      <headerFooter>
        <oddHeader>&amp;L&amp;10Name: ____________________________________
UMID: ____________________________________&amp;R&amp;10Type of Dual: __________________________
Anticipated Grad Date: _____________________</oddHeader>
      </headerFooter>
    </customSheetView>
    <customSheetView guid="{294C5F86-CB4B-EF47-BCDE-17231A586BB6}" showPageBreaks="1" printArea="1" hiddenColumns="1">
      <selection activeCell="X19" sqref="X19"/>
      <pageMargins left="0.7" right="0.7" top="0.75" bottom="0.75" header="0.3" footer="0.3"/>
      <pageSetup orientation="landscape"/>
      <headerFooter>
        <oddHeader>&amp;L&amp;10Name: ____________________________________
UMID: ____________________________________&amp;R&amp;10Type of Dual: __________________________
Anticipated Grad Date: _____________________</oddHeader>
      </headerFooter>
    </customSheetView>
    <customSheetView guid="{4985C400-D311-47DA-98F3-0054819F4B4B}" showPageBreaks="1" hiddenColumns="1" view="pageLayout">
      <selection activeCell="D30" sqref="D30:I30"/>
      <pageMargins left="0.7" right="0.7" top="0.75" bottom="0.75" header="0.3" footer="0.3"/>
      <pageSetup orientation="landscape"/>
      <headerFooter>
        <oddHeader>&amp;L&amp;10Name: ____________________________________
UMID: ____________________________________&amp;R&amp;10Type of Dual: __________________________
Anticipated Grad Date: _____________________</oddHeader>
      </headerFooter>
    </customSheetView>
  </customSheetViews>
  <mergeCells count="36">
    <mergeCell ref="A1:P1"/>
    <mergeCell ref="B7:B23"/>
    <mergeCell ref="K7:P7"/>
    <mergeCell ref="M12:O12"/>
    <mergeCell ref="M13:O13"/>
    <mergeCell ref="M14:O14"/>
    <mergeCell ref="M15:O15"/>
    <mergeCell ref="M16:O16"/>
    <mergeCell ref="M20:O20"/>
    <mergeCell ref="M11:O11"/>
    <mergeCell ref="E3:P5"/>
    <mergeCell ref="C8:D8"/>
    <mergeCell ref="K8:L8"/>
    <mergeCell ref="C7:I7"/>
    <mergeCell ref="C20:I20"/>
    <mergeCell ref="C22:I22"/>
    <mergeCell ref="M8:O8"/>
    <mergeCell ref="M9:O9"/>
    <mergeCell ref="M17:O17"/>
    <mergeCell ref="M18:O18"/>
    <mergeCell ref="M19:O19"/>
    <mergeCell ref="M10:O10"/>
    <mergeCell ref="L33:P33"/>
    <mergeCell ref="L30:P30"/>
    <mergeCell ref="K31:P31"/>
    <mergeCell ref="M21:O21"/>
    <mergeCell ref="M22:O22"/>
    <mergeCell ref="L27:M27"/>
    <mergeCell ref="L29:P29"/>
    <mergeCell ref="L28:M28"/>
    <mergeCell ref="T10:Z12"/>
    <mergeCell ref="T13:Z14"/>
    <mergeCell ref="T16:AA18"/>
    <mergeCell ref="T20:AH22"/>
    <mergeCell ref="K26:M26"/>
    <mergeCell ref="M23:O23"/>
  </mergeCells>
  <phoneticPr fontId="19" type="noConversion"/>
  <dataValidations count="2">
    <dataValidation type="list" allowBlank="1" showInputMessage="1" showErrorMessage="1" sqref="G23 G21 G13:G19 F8:G12">
      <formula1>CATEGORIES</formula1>
    </dataValidation>
    <dataValidation type="list" allowBlank="1" showInputMessage="1" showErrorMessage="1" sqref="I1:I25 I37:I1048576">
      <formula1>INDIRECT(G1)</formula1>
    </dataValidation>
  </dataValidations>
  <pageMargins left="0.25" right="0.25" top="0.75" bottom="0.75" header="0.3" footer="0.3"/>
  <pageSetup scale="94" orientation="landscape" r:id="rId2"/>
  <headerFooter>
    <oddHeader>&amp;L&amp;10Name: ____________________________________
UMID: ____________________________________&amp;R&amp;10Type of Dual: __________________________
Anticipated Grad Date: _____________________</oddHeader>
  </headerFooter>
  <drawing r:id="rId3"/>
  <legacyDrawing r:id="rId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102"/>
  <sheetViews>
    <sheetView tabSelected="1" zoomScaleSheetLayoutView="100" workbookViewId="0">
      <selection activeCell="C3" sqref="C3:K3"/>
    </sheetView>
  </sheetViews>
  <sheetFormatPr defaultColWidth="8.85546875" defaultRowHeight="15" x14ac:dyDescent="0.25"/>
  <cols>
    <col min="1" max="1" width="9.28515625" customWidth="1"/>
    <col min="2" max="2" width="3.28515625" customWidth="1"/>
    <col min="3" max="3" width="30" customWidth="1"/>
    <col min="4" max="4" width="9.28515625" customWidth="1"/>
    <col min="5" max="5" width="8.7109375" customWidth="1"/>
    <col min="6" max="6" width="7.85546875" customWidth="1"/>
    <col min="7" max="7" width="7.7109375" customWidth="1"/>
    <col min="8" max="8" width="30" style="1" customWidth="1"/>
    <col min="9" max="9" width="9.140625" style="1" customWidth="1"/>
    <col min="10" max="10" width="8.42578125" style="1" customWidth="1"/>
    <col min="11" max="11" width="7.7109375" customWidth="1"/>
    <col min="12" max="12" width="4.85546875" customWidth="1"/>
    <col min="13" max="13" width="5.85546875" customWidth="1"/>
  </cols>
  <sheetData>
    <row r="1" spans="1:14" ht="15" customHeight="1" x14ac:dyDescent="0.25">
      <c r="C1" s="359" t="s">
        <v>105</v>
      </c>
      <c r="D1" s="359"/>
      <c r="E1" s="359"/>
      <c r="F1" s="359"/>
      <c r="G1" s="359"/>
      <c r="H1" s="359"/>
      <c r="I1" s="359"/>
      <c r="J1" s="359"/>
      <c r="K1" s="359"/>
      <c r="L1" s="185"/>
      <c r="M1" s="43"/>
    </row>
    <row r="2" spans="1:14" ht="15" customHeight="1" x14ac:dyDescent="0.25">
      <c r="C2" s="359"/>
      <c r="D2" s="359"/>
      <c r="E2" s="359"/>
      <c r="F2" s="359"/>
      <c r="G2" s="359"/>
      <c r="H2" s="359"/>
      <c r="I2" s="359"/>
      <c r="J2" s="359"/>
      <c r="K2" s="359"/>
      <c r="L2" s="185"/>
      <c r="M2" s="43"/>
    </row>
    <row r="3" spans="1:14" ht="15.75" customHeight="1" x14ac:dyDescent="0.25">
      <c r="B3" s="3"/>
      <c r="C3" s="360" t="s">
        <v>113</v>
      </c>
      <c r="D3" s="360"/>
      <c r="E3" s="360"/>
      <c r="F3" s="360"/>
      <c r="G3" s="360"/>
      <c r="H3" s="360"/>
      <c r="I3" s="360"/>
      <c r="J3" s="360"/>
      <c r="K3" s="360"/>
      <c r="L3" s="185"/>
      <c r="M3" s="43"/>
    </row>
    <row r="4" spans="1:14" ht="15.75" customHeight="1" thickBot="1" x14ac:dyDescent="0.3">
      <c r="B4" s="3"/>
      <c r="C4" s="188"/>
      <c r="D4" s="188"/>
      <c r="E4" s="188"/>
      <c r="F4" s="188"/>
      <c r="G4" s="189"/>
      <c r="H4" s="188"/>
      <c r="I4" s="188"/>
      <c r="J4" s="188"/>
      <c r="K4" s="188"/>
      <c r="L4" s="187"/>
      <c r="M4" s="187"/>
    </row>
    <row r="5" spans="1:14" ht="21.6" customHeight="1" thickBot="1" x14ac:dyDescent="0.3">
      <c r="B5" s="345" t="s">
        <v>12</v>
      </c>
      <c r="C5" s="296" t="s">
        <v>85</v>
      </c>
      <c r="D5" s="296"/>
      <c r="E5" s="296"/>
      <c r="F5" s="297"/>
      <c r="G5" s="8"/>
      <c r="H5" s="351" t="s">
        <v>79</v>
      </c>
      <c r="I5" s="352"/>
      <c r="J5" s="352"/>
      <c r="K5" s="353"/>
      <c r="L5" s="53"/>
      <c r="M5" s="53"/>
    </row>
    <row r="6" spans="1:14" ht="21.6" customHeight="1" x14ac:dyDescent="0.25">
      <c r="A6" s="175"/>
      <c r="B6" s="346"/>
      <c r="C6" s="99" t="s">
        <v>0</v>
      </c>
      <c r="D6" s="99" t="s">
        <v>102</v>
      </c>
      <c r="E6" s="99" t="s">
        <v>104</v>
      </c>
      <c r="F6" s="100" t="s">
        <v>1</v>
      </c>
      <c r="G6" s="4"/>
      <c r="H6" s="234" t="s">
        <v>0</v>
      </c>
      <c r="I6" s="233" t="s">
        <v>103</v>
      </c>
      <c r="J6" s="233" t="s">
        <v>104</v>
      </c>
      <c r="K6" s="235" t="s">
        <v>1</v>
      </c>
      <c r="L6" s="186"/>
      <c r="M6" s="7"/>
    </row>
    <row r="7" spans="1:14" ht="30" x14ac:dyDescent="0.25">
      <c r="A7" s="175"/>
      <c r="B7" s="346"/>
      <c r="C7" s="214" t="s">
        <v>4</v>
      </c>
      <c r="D7" s="215" t="s">
        <v>95</v>
      </c>
      <c r="E7" s="139" t="s">
        <v>11</v>
      </c>
      <c r="F7" s="141">
        <v>2.25</v>
      </c>
      <c r="G7" s="4"/>
      <c r="H7" s="232" t="s">
        <v>7</v>
      </c>
      <c r="I7" s="101" t="s">
        <v>95</v>
      </c>
      <c r="J7" s="159" t="s">
        <v>117</v>
      </c>
      <c r="K7" s="140">
        <v>1.5</v>
      </c>
      <c r="L7" s="57"/>
      <c r="M7" s="57"/>
    </row>
    <row r="8" spans="1:14" ht="21.6" customHeight="1" x14ac:dyDescent="0.25">
      <c r="A8" s="175"/>
      <c r="B8" s="346"/>
      <c r="C8" s="142" t="s">
        <v>5</v>
      </c>
      <c r="D8" s="61" t="s">
        <v>95</v>
      </c>
      <c r="E8" s="139" t="s">
        <v>11</v>
      </c>
      <c r="F8" s="141">
        <v>2.25</v>
      </c>
      <c r="G8" s="4"/>
      <c r="H8" s="172" t="s">
        <v>122</v>
      </c>
      <c r="I8" s="101" t="s">
        <v>95</v>
      </c>
      <c r="J8" s="139" t="s">
        <v>117</v>
      </c>
      <c r="K8" s="140">
        <v>2.25</v>
      </c>
      <c r="L8" s="57"/>
      <c r="M8" s="57"/>
    </row>
    <row r="9" spans="1:14" ht="21.6" customHeight="1" x14ac:dyDescent="0.25">
      <c r="A9" s="175"/>
      <c r="B9" s="346"/>
      <c r="C9" s="142" t="s">
        <v>115</v>
      </c>
      <c r="D9" s="61" t="s">
        <v>95</v>
      </c>
      <c r="E9" s="139" t="s">
        <v>11</v>
      </c>
      <c r="F9" s="141">
        <v>2.25</v>
      </c>
      <c r="G9" s="4"/>
      <c r="H9" s="15" t="s">
        <v>118</v>
      </c>
      <c r="I9" s="101" t="s">
        <v>95</v>
      </c>
      <c r="J9" s="139" t="s">
        <v>119</v>
      </c>
      <c r="K9" s="158">
        <v>7.5</v>
      </c>
      <c r="L9" s="57"/>
      <c r="M9" s="57"/>
    </row>
    <row r="10" spans="1:14" ht="24.75" x14ac:dyDescent="0.25">
      <c r="A10" s="175"/>
      <c r="B10" s="346"/>
      <c r="C10" s="173" t="s">
        <v>123</v>
      </c>
      <c r="D10" s="61" t="s">
        <v>95</v>
      </c>
      <c r="E10" s="139" t="s">
        <v>11</v>
      </c>
      <c r="F10" s="141">
        <v>2.25</v>
      </c>
      <c r="G10" s="4"/>
      <c r="H10" s="107" t="s">
        <v>132</v>
      </c>
      <c r="I10" s="61"/>
      <c r="J10" s="139" t="s">
        <v>3</v>
      </c>
      <c r="K10" s="82"/>
      <c r="L10" s="57"/>
      <c r="M10" s="57"/>
    </row>
    <row r="11" spans="1:14" ht="21.6" customHeight="1" x14ac:dyDescent="0.25">
      <c r="A11" s="175"/>
      <c r="B11" s="346"/>
      <c r="C11" s="142" t="s">
        <v>116</v>
      </c>
      <c r="D11" s="61" t="s">
        <v>95</v>
      </c>
      <c r="E11" s="205" t="s">
        <v>13</v>
      </c>
      <c r="F11" s="141">
        <v>2.25</v>
      </c>
      <c r="G11" s="4"/>
      <c r="H11" s="63"/>
      <c r="I11" s="61"/>
      <c r="J11" s="139" t="s">
        <v>3</v>
      </c>
      <c r="K11" s="82"/>
      <c r="L11" s="6"/>
      <c r="M11" s="6"/>
    </row>
    <row r="12" spans="1:14" ht="21.6" customHeight="1" x14ac:dyDescent="0.25">
      <c r="A12" s="175"/>
      <c r="B12" s="346"/>
      <c r="C12" s="143" t="s">
        <v>8</v>
      </c>
      <c r="D12" s="101" t="s">
        <v>95</v>
      </c>
      <c r="E12" s="159" t="s">
        <v>13</v>
      </c>
      <c r="F12" s="141">
        <v>2.25</v>
      </c>
      <c r="G12" s="4"/>
      <c r="H12" s="64"/>
      <c r="I12" s="61"/>
      <c r="J12" s="139" t="s">
        <v>3</v>
      </c>
      <c r="K12" s="83"/>
      <c r="L12" s="6"/>
      <c r="M12" s="6"/>
    </row>
    <row r="13" spans="1:14" ht="21.6" customHeight="1" x14ac:dyDescent="0.25">
      <c r="A13" s="175"/>
      <c r="B13" s="346"/>
      <c r="C13" s="18" t="s">
        <v>9</v>
      </c>
      <c r="D13" s="101" t="s">
        <v>95</v>
      </c>
      <c r="E13" s="159" t="s">
        <v>13</v>
      </c>
      <c r="F13" s="141">
        <v>2.25</v>
      </c>
      <c r="G13" s="10"/>
      <c r="H13" s="63"/>
      <c r="I13" s="61" t="s">
        <v>3</v>
      </c>
      <c r="J13" s="139" t="s">
        <v>3</v>
      </c>
      <c r="K13" s="83"/>
      <c r="L13" s="6"/>
      <c r="M13" s="6"/>
    </row>
    <row r="14" spans="1:14" ht="15.75" thickBot="1" x14ac:dyDescent="0.3">
      <c r="A14" s="175"/>
      <c r="B14" s="346"/>
      <c r="C14" s="213"/>
      <c r="D14" s="101"/>
      <c r="E14" s="159"/>
      <c r="F14" s="206"/>
      <c r="G14" s="8"/>
      <c r="H14" s="64"/>
      <c r="I14" s="61"/>
      <c r="J14" s="139" t="s">
        <v>3</v>
      </c>
      <c r="K14" s="82"/>
      <c r="L14" s="12"/>
      <c r="M14" s="12"/>
    </row>
    <row r="15" spans="1:14" ht="21.6" customHeight="1" thickBot="1" x14ac:dyDescent="0.3">
      <c r="A15" s="175"/>
      <c r="B15" s="350"/>
      <c r="C15" s="347" t="s">
        <v>99</v>
      </c>
      <c r="D15" s="348"/>
      <c r="E15" s="349"/>
      <c r="F15" s="166">
        <f>SUM(F7:F14)</f>
        <v>15.75</v>
      </c>
      <c r="G15" s="4"/>
      <c r="H15" s="347" t="s">
        <v>100</v>
      </c>
      <c r="I15" s="348"/>
      <c r="J15" s="349"/>
      <c r="K15" s="167">
        <f>SUM(K7:K14)</f>
        <v>11.25</v>
      </c>
      <c r="L15" s="57"/>
      <c r="M15" s="57"/>
    </row>
    <row r="16" spans="1:14" ht="21.6" customHeight="1" thickBot="1" x14ac:dyDescent="0.3">
      <c r="A16" s="175"/>
      <c r="B16" s="56"/>
      <c r="C16" s="5" t="s">
        <v>3</v>
      </c>
      <c r="D16" s="5" t="s">
        <v>3</v>
      </c>
      <c r="E16" s="5"/>
      <c r="F16" s="11" t="s">
        <v>3</v>
      </c>
      <c r="G16" s="4"/>
      <c r="H16" s="5"/>
      <c r="I16" s="57"/>
      <c r="J16" s="57"/>
      <c r="K16" s="52"/>
      <c r="L16" s="57"/>
      <c r="M16" s="57"/>
      <c r="N16" s="2"/>
    </row>
    <row r="17" spans="1:14" ht="21.6" customHeight="1" thickBot="1" x14ac:dyDescent="0.3">
      <c r="A17" s="175"/>
      <c r="B17" s="345" t="s">
        <v>60</v>
      </c>
      <c r="C17" s="354" t="s">
        <v>78</v>
      </c>
      <c r="D17" s="296"/>
      <c r="E17" s="296"/>
      <c r="F17" s="297"/>
      <c r="G17" s="8"/>
      <c r="H17" s="354" t="s">
        <v>84</v>
      </c>
      <c r="I17" s="296"/>
      <c r="J17" s="296"/>
      <c r="K17" s="297"/>
      <c r="L17" s="6"/>
      <c r="M17" s="6"/>
      <c r="N17" s="2"/>
    </row>
    <row r="18" spans="1:14" s="14" customFormat="1" ht="21.6" customHeight="1" x14ac:dyDescent="0.25">
      <c r="A18" s="230"/>
      <c r="B18" s="346"/>
      <c r="C18" s="228" t="s">
        <v>0</v>
      </c>
      <c r="D18" s="169" t="s">
        <v>102</v>
      </c>
      <c r="E18" s="170" t="s">
        <v>104</v>
      </c>
      <c r="F18" s="81" t="s">
        <v>1</v>
      </c>
      <c r="G18" s="229"/>
      <c r="H18" s="228" t="s">
        <v>0</v>
      </c>
      <c r="I18" s="169" t="s">
        <v>103</v>
      </c>
      <c r="J18" s="170" t="s">
        <v>104</v>
      </c>
      <c r="K18" s="81" t="s">
        <v>1</v>
      </c>
      <c r="L18" s="231"/>
      <c r="M18" s="231"/>
      <c r="N18" s="10"/>
    </row>
    <row r="19" spans="1:14" ht="24.75" x14ac:dyDescent="0.25">
      <c r="A19" s="175"/>
      <c r="B19" s="346"/>
      <c r="C19" s="107" t="s">
        <v>132</v>
      </c>
      <c r="D19" s="61"/>
      <c r="E19" s="139" t="s">
        <v>3</v>
      </c>
      <c r="F19" s="207" t="s">
        <v>3</v>
      </c>
      <c r="G19" s="4"/>
      <c r="H19" s="107" t="s">
        <v>132</v>
      </c>
      <c r="I19" s="61"/>
      <c r="J19" s="139" t="s">
        <v>3</v>
      </c>
      <c r="K19" s="80" t="s">
        <v>3</v>
      </c>
      <c r="N19" s="2"/>
    </row>
    <row r="20" spans="1:14" ht="21.6" customHeight="1" x14ac:dyDescent="0.25">
      <c r="A20" s="175"/>
      <c r="B20" s="346"/>
      <c r="C20" s="63"/>
      <c r="D20" s="61"/>
      <c r="E20" s="159" t="s">
        <v>3</v>
      </c>
      <c r="F20" s="82"/>
      <c r="G20" s="4"/>
      <c r="H20" s="63"/>
      <c r="I20" s="61"/>
      <c r="J20" s="139" t="s">
        <v>3</v>
      </c>
      <c r="K20" s="82"/>
      <c r="L20" s="12"/>
      <c r="M20" s="12"/>
      <c r="N20" s="2"/>
    </row>
    <row r="21" spans="1:14" ht="21.6" customHeight="1" x14ac:dyDescent="0.25">
      <c r="A21" s="175"/>
      <c r="B21" s="346"/>
      <c r="C21" s="63"/>
      <c r="D21" s="61"/>
      <c r="E21" s="159" t="s">
        <v>3</v>
      </c>
      <c r="F21" s="82"/>
      <c r="G21" s="4"/>
      <c r="H21" s="63"/>
      <c r="I21" s="61"/>
      <c r="J21" s="139" t="s">
        <v>3</v>
      </c>
      <c r="K21" s="82"/>
      <c r="L21" s="58"/>
      <c r="M21" s="58"/>
      <c r="N21" s="2"/>
    </row>
    <row r="22" spans="1:14" ht="21.6" customHeight="1" x14ac:dyDescent="0.25">
      <c r="A22" s="175"/>
      <c r="B22" s="346"/>
      <c r="C22" s="63"/>
      <c r="D22" s="61"/>
      <c r="E22" s="159" t="s">
        <v>3</v>
      </c>
      <c r="F22" s="82"/>
      <c r="G22" s="4"/>
      <c r="H22" s="63"/>
      <c r="I22" s="61"/>
      <c r="J22" s="139" t="s">
        <v>3</v>
      </c>
      <c r="K22" s="82"/>
      <c r="L22" s="2"/>
      <c r="M22" s="2"/>
      <c r="N22" s="2"/>
    </row>
    <row r="23" spans="1:14" ht="21.6" customHeight="1" x14ac:dyDescent="0.25">
      <c r="A23" s="175"/>
      <c r="B23" s="346"/>
      <c r="C23" s="63"/>
      <c r="D23" s="61"/>
      <c r="E23" s="159" t="s">
        <v>3</v>
      </c>
      <c r="F23" s="82"/>
      <c r="G23" s="4"/>
      <c r="H23" s="63"/>
      <c r="I23" s="61"/>
      <c r="J23" s="139" t="s">
        <v>3</v>
      </c>
      <c r="K23" s="82"/>
      <c r="L23" s="58"/>
      <c r="M23" s="58"/>
      <c r="N23" s="2"/>
    </row>
    <row r="24" spans="1:14" ht="21.6" customHeight="1" x14ac:dyDescent="0.25">
      <c r="A24" s="175"/>
      <c r="B24" s="346"/>
      <c r="C24" s="64"/>
      <c r="D24" s="61"/>
      <c r="E24" s="159" t="s">
        <v>3</v>
      </c>
      <c r="F24" s="83"/>
      <c r="G24" s="4"/>
      <c r="H24" s="64"/>
      <c r="I24" s="61"/>
      <c r="J24" s="139" t="s">
        <v>3</v>
      </c>
      <c r="K24" s="83"/>
      <c r="L24" s="58"/>
      <c r="M24" s="58"/>
      <c r="N24" s="2"/>
    </row>
    <row r="25" spans="1:14" ht="21.6" customHeight="1" x14ac:dyDescent="0.25">
      <c r="A25" s="175"/>
      <c r="B25" s="346"/>
      <c r="C25" s="63"/>
      <c r="D25" s="61"/>
      <c r="E25" s="159" t="s">
        <v>3</v>
      </c>
      <c r="F25" s="83"/>
      <c r="G25" s="10"/>
      <c r="H25" s="63"/>
      <c r="I25" s="61"/>
      <c r="J25" s="139" t="s">
        <v>3</v>
      </c>
      <c r="K25" s="83"/>
    </row>
    <row r="26" spans="1:14" ht="21.6" customHeight="1" thickBot="1" x14ac:dyDescent="0.3">
      <c r="A26" s="175"/>
      <c r="B26" s="346"/>
      <c r="C26" s="64"/>
      <c r="D26" s="61" t="s">
        <v>3</v>
      </c>
      <c r="E26" s="159" t="s">
        <v>3</v>
      </c>
      <c r="F26" s="83"/>
      <c r="G26" s="8"/>
      <c r="H26" s="64"/>
      <c r="I26" s="61" t="s">
        <v>3</v>
      </c>
      <c r="J26" s="139" t="s">
        <v>3</v>
      </c>
      <c r="K26" s="83"/>
    </row>
    <row r="27" spans="1:14" ht="21.6" customHeight="1" thickBot="1" x14ac:dyDescent="0.3">
      <c r="A27" s="175"/>
      <c r="B27" s="55"/>
      <c r="C27" s="347" t="s">
        <v>100</v>
      </c>
      <c r="D27" s="348"/>
      <c r="E27" s="349"/>
      <c r="F27" s="236">
        <f>SUM(F19:F26)</f>
        <v>0</v>
      </c>
      <c r="G27" s="229"/>
      <c r="H27" s="347" t="s">
        <v>99</v>
      </c>
      <c r="I27" s="348"/>
      <c r="J27" s="349"/>
      <c r="K27" s="236">
        <f>SUM(K19:K26)</f>
        <v>0</v>
      </c>
    </row>
    <row r="28" spans="1:14" ht="21.6" customHeight="1" thickBot="1" x14ac:dyDescent="0.3">
      <c r="A28" s="175"/>
      <c r="B28" s="56"/>
      <c r="C28" s="5"/>
      <c r="D28" s="5"/>
      <c r="E28" s="5"/>
      <c r="F28" s="237"/>
      <c r="G28" s="229"/>
      <c r="H28" s="5"/>
      <c r="I28" s="361" t="s">
        <v>3</v>
      </c>
      <c r="J28" s="361"/>
      <c r="K28" s="238" t="s">
        <v>3</v>
      </c>
    </row>
    <row r="29" spans="1:14" ht="21.6" customHeight="1" thickBot="1" x14ac:dyDescent="0.3">
      <c r="B29" s="345" t="s">
        <v>106</v>
      </c>
      <c r="C29" s="354" t="s">
        <v>78</v>
      </c>
      <c r="D29" s="296"/>
      <c r="E29" s="296"/>
      <c r="F29" s="297"/>
      <c r="G29" s="8"/>
      <c r="H29" s="354" t="s">
        <v>84</v>
      </c>
      <c r="I29" s="296"/>
      <c r="J29" s="296"/>
      <c r="K29" s="297"/>
    </row>
    <row r="30" spans="1:14" s="14" customFormat="1" ht="21.6" customHeight="1" x14ac:dyDescent="0.25">
      <c r="B30" s="346"/>
      <c r="C30" s="228" t="s">
        <v>0</v>
      </c>
      <c r="D30" s="169" t="s">
        <v>102</v>
      </c>
      <c r="E30" s="170" t="s">
        <v>104</v>
      </c>
      <c r="F30" s="81" t="s">
        <v>1</v>
      </c>
      <c r="G30" s="229"/>
      <c r="H30" s="228" t="s">
        <v>0</v>
      </c>
      <c r="I30" s="169" t="s">
        <v>103</v>
      </c>
      <c r="J30" s="170" t="s">
        <v>104</v>
      </c>
      <c r="K30" s="81" t="s">
        <v>1</v>
      </c>
    </row>
    <row r="31" spans="1:14" ht="24.75" x14ac:dyDescent="0.25">
      <c r="B31" s="346"/>
      <c r="C31" s="107" t="s">
        <v>132</v>
      </c>
      <c r="D31" s="61"/>
      <c r="E31" s="139" t="s">
        <v>3</v>
      </c>
      <c r="F31" s="239" t="s">
        <v>3</v>
      </c>
      <c r="G31" s="229"/>
      <c r="H31" s="107" t="s">
        <v>132</v>
      </c>
      <c r="I31" s="61"/>
      <c r="J31" s="139" t="s">
        <v>3</v>
      </c>
      <c r="K31" s="240" t="s">
        <v>3</v>
      </c>
    </row>
    <row r="32" spans="1:14" ht="21.6" customHeight="1" x14ac:dyDescent="0.25">
      <c r="B32" s="346"/>
      <c r="C32" s="63"/>
      <c r="D32" s="61"/>
      <c r="E32" s="159" t="s">
        <v>3</v>
      </c>
      <c r="F32" s="239"/>
      <c r="G32" s="229"/>
      <c r="H32" s="63"/>
      <c r="I32" s="61"/>
      <c r="J32" s="139" t="s">
        <v>3</v>
      </c>
      <c r="K32" s="239"/>
    </row>
    <row r="33" spans="1:11" ht="21.6" customHeight="1" x14ac:dyDescent="0.25">
      <c r="B33" s="346"/>
      <c r="C33" s="63"/>
      <c r="D33" s="61"/>
      <c r="E33" s="159" t="s">
        <v>3</v>
      </c>
      <c r="F33" s="239"/>
      <c r="G33" s="229"/>
      <c r="H33" s="63"/>
      <c r="I33" s="61"/>
      <c r="J33" s="139" t="s">
        <v>3</v>
      </c>
      <c r="K33" s="239"/>
    </row>
    <row r="34" spans="1:11" ht="21.6" customHeight="1" x14ac:dyDescent="0.25">
      <c r="B34" s="346"/>
      <c r="C34" s="63"/>
      <c r="D34" s="61"/>
      <c r="E34" s="159" t="s">
        <v>3</v>
      </c>
      <c r="F34" s="239"/>
      <c r="G34" s="229"/>
      <c r="H34" s="63"/>
      <c r="I34" s="61"/>
      <c r="J34" s="139" t="s">
        <v>3</v>
      </c>
      <c r="K34" s="239"/>
    </row>
    <row r="35" spans="1:11" ht="21.6" customHeight="1" x14ac:dyDescent="0.25">
      <c r="B35" s="346"/>
      <c r="C35" s="63"/>
      <c r="D35" s="61"/>
      <c r="E35" s="159" t="s">
        <v>3</v>
      </c>
      <c r="F35" s="239"/>
      <c r="G35" s="229"/>
      <c r="H35" s="63"/>
      <c r="I35" s="61"/>
      <c r="J35" s="139" t="s">
        <v>3</v>
      </c>
      <c r="K35" s="239"/>
    </row>
    <row r="36" spans="1:11" ht="21.6" customHeight="1" x14ac:dyDescent="0.25">
      <c r="B36" s="346"/>
      <c r="C36" s="64"/>
      <c r="D36" s="61"/>
      <c r="E36" s="159" t="s">
        <v>3</v>
      </c>
      <c r="F36" s="168"/>
      <c r="G36" s="229"/>
      <c r="H36" s="64"/>
      <c r="I36" s="61"/>
      <c r="J36" s="139" t="s">
        <v>3</v>
      </c>
      <c r="K36" s="168"/>
    </row>
    <row r="37" spans="1:11" ht="21.6" customHeight="1" x14ac:dyDescent="0.25">
      <c r="B37" s="346"/>
      <c r="C37" s="63"/>
      <c r="D37" s="61"/>
      <c r="E37" s="159" t="s">
        <v>3</v>
      </c>
      <c r="F37" s="168"/>
      <c r="G37" s="10"/>
      <c r="H37" s="63"/>
      <c r="I37" s="61"/>
      <c r="J37" s="139" t="s">
        <v>3</v>
      </c>
      <c r="K37" s="168"/>
    </row>
    <row r="38" spans="1:11" ht="21.6" customHeight="1" thickBot="1" x14ac:dyDescent="0.3">
      <c r="B38" s="346"/>
      <c r="C38" s="64"/>
      <c r="D38" s="61" t="s">
        <v>3</v>
      </c>
      <c r="E38" s="159" t="s">
        <v>3</v>
      </c>
      <c r="F38" s="168"/>
      <c r="G38" s="8"/>
      <c r="H38" s="179"/>
      <c r="I38" s="61" t="s">
        <v>3</v>
      </c>
      <c r="J38" s="180" t="s">
        <v>3</v>
      </c>
      <c r="K38" s="168"/>
    </row>
    <row r="39" spans="1:11" ht="21.6" customHeight="1" thickBot="1" x14ac:dyDescent="0.3">
      <c r="B39" s="350"/>
      <c r="C39" s="347" t="s">
        <v>100</v>
      </c>
      <c r="D39" s="348"/>
      <c r="E39" s="349"/>
      <c r="F39" s="236">
        <f>SUM(F31:F38)</f>
        <v>0</v>
      </c>
      <c r="G39" s="8"/>
      <c r="H39" s="347" t="s">
        <v>99</v>
      </c>
      <c r="I39" s="348"/>
      <c r="J39" s="349"/>
      <c r="K39" s="241">
        <f>SUM(K31:K38)</f>
        <v>0</v>
      </c>
    </row>
    <row r="40" spans="1:11" ht="15.75" customHeight="1" thickBot="1" x14ac:dyDescent="0.3">
      <c r="B40" s="56"/>
      <c r="C40" s="356" t="s">
        <v>40</v>
      </c>
      <c r="D40" s="356"/>
      <c r="E40" s="356"/>
      <c r="F40" s="356"/>
      <c r="G40" s="356"/>
      <c r="H40" s="356"/>
      <c r="I40" s="357" t="s">
        <v>108</v>
      </c>
      <c r="J40" s="358"/>
      <c r="K40" s="236">
        <f xml:space="preserve"> SUM(F15, F27, F39,K15,K27, K39)-1.5</f>
        <v>25.5</v>
      </c>
    </row>
    <row r="41" spans="1:11" x14ac:dyDescent="0.25">
      <c r="B41" s="56"/>
      <c r="C41" s="356"/>
      <c r="D41" s="356"/>
      <c r="E41" s="356"/>
      <c r="F41" s="356"/>
      <c r="G41" s="356"/>
      <c r="H41" s="356"/>
      <c r="I41" s="190"/>
      <c r="J41" s="177"/>
      <c r="K41" s="242"/>
    </row>
    <row r="42" spans="1:11" ht="15" customHeight="1" x14ac:dyDescent="0.25">
      <c r="G42" s="136"/>
      <c r="H42" s="181" t="s">
        <v>3</v>
      </c>
      <c r="I42" t="s">
        <v>3</v>
      </c>
      <c r="J42" s="117" t="s">
        <v>3</v>
      </c>
    </row>
    <row r="43" spans="1:11" x14ac:dyDescent="0.25">
      <c r="B43" s="182" t="s">
        <v>3</v>
      </c>
      <c r="C43" s="174" t="s">
        <v>107</v>
      </c>
      <c r="D43" s="182"/>
      <c r="E43" s="182"/>
      <c r="F43" s="182"/>
      <c r="G43" s="8"/>
      <c r="H43" s="2"/>
      <c r="I43" s="2"/>
      <c r="J43" s="2"/>
      <c r="K43" s="3"/>
    </row>
    <row r="44" spans="1:11" x14ac:dyDescent="0.25">
      <c r="A44" t="s">
        <v>3</v>
      </c>
      <c r="B44" s="59" t="s">
        <v>3</v>
      </c>
      <c r="C44" s="14" t="s">
        <v>137</v>
      </c>
      <c r="D44" s="14"/>
      <c r="E44" s="14"/>
      <c r="F44" s="14"/>
      <c r="G44" s="2"/>
      <c r="H44"/>
      <c r="I44"/>
      <c r="J44"/>
      <c r="K44" t="s">
        <v>3</v>
      </c>
    </row>
    <row r="45" spans="1:11" x14ac:dyDescent="0.25">
      <c r="B45" s="59"/>
      <c r="C45" s="14"/>
      <c r="D45" s="14"/>
      <c r="E45" s="14"/>
      <c r="F45" s="14"/>
      <c r="G45" s="2"/>
      <c r="H45"/>
      <c r="I45"/>
      <c r="J45"/>
    </row>
    <row r="46" spans="1:11" ht="15" customHeight="1" x14ac:dyDescent="0.25">
      <c r="B46" s="109" t="s">
        <v>3</v>
      </c>
      <c r="C46" s="355" t="s">
        <v>139</v>
      </c>
      <c r="D46" s="355"/>
      <c r="E46" s="355"/>
      <c r="F46" s="355"/>
      <c r="G46" s="355"/>
      <c r="H46" s="355"/>
      <c r="I46" s="355"/>
      <c r="J46" s="355"/>
      <c r="K46" s="355"/>
    </row>
    <row r="47" spans="1:11" x14ac:dyDescent="0.25">
      <c r="B47" s="109"/>
      <c r="C47" s="355"/>
      <c r="D47" s="355"/>
      <c r="E47" s="355"/>
      <c r="F47" s="355"/>
      <c r="G47" s="355"/>
      <c r="H47" s="355"/>
      <c r="I47" s="355"/>
      <c r="J47" s="355"/>
      <c r="K47" s="355"/>
    </row>
    <row r="48" spans="1:11" x14ac:dyDescent="0.25">
      <c r="B48" s="109"/>
      <c r="G48" s="1"/>
      <c r="H48"/>
      <c r="I48"/>
      <c r="J48"/>
    </row>
    <row r="49" spans="2:11" ht="15" customHeight="1" x14ac:dyDescent="0.25">
      <c r="B49" s="109" t="s">
        <v>3</v>
      </c>
      <c r="C49" s="355" t="s">
        <v>124</v>
      </c>
      <c r="D49" s="355"/>
      <c r="E49" s="355"/>
      <c r="F49" s="355"/>
      <c r="G49" s="355"/>
      <c r="H49" s="355"/>
      <c r="I49" s="355"/>
      <c r="J49" s="355"/>
      <c r="K49" s="355"/>
    </row>
    <row r="50" spans="2:11" x14ac:dyDescent="0.25">
      <c r="C50" s="355"/>
      <c r="D50" s="355"/>
      <c r="E50" s="355"/>
      <c r="F50" s="355"/>
      <c r="G50" s="355"/>
      <c r="H50" s="355"/>
      <c r="I50" s="355"/>
      <c r="J50" s="355"/>
      <c r="K50" s="355"/>
    </row>
    <row r="53" spans="2:11" ht="15" customHeight="1" x14ac:dyDescent="0.25"/>
    <row r="54" spans="2:11" ht="15" customHeight="1" x14ac:dyDescent="0.25"/>
    <row r="55" spans="2:11" ht="15" customHeight="1" x14ac:dyDescent="0.25"/>
    <row r="57" spans="2:11" ht="15.75" customHeight="1" x14ac:dyDescent="0.25"/>
    <row r="58" spans="2:11" ht="21.6" customHeight="1" x14ac:dyDescent="0.25"/>
    <row r="59" spans="2:11" ht="21.6" customHeight="1" x14ac:dyDescent="0.25"/>
    <row r="60" spans="2:11" ht="21.6" customHeight="1" x14ac:dyDescent="0.25"/>
    <row r="61" spans="2:11" ht="21.6" customHeight="1" x14ac:dyDescent="0.25"/>
    <row r="62" spans="2:11" ht="21.6" customHeight="1" x14ac:dyDescent="0.25"/>
    <row r="63" spans="2:11" ht="21.6" customHeight="1" x14ac:dyDescent="0.25"/>
    <row r="64" spans="2:11" ht="21.6" customHeight="1" x14ac:dyDescent="0.25"/>
    <row r="65" ht="21.6" customHeight="1" x14ac:dyDescent="0.25"/>
    <row r="66" ht="21.6" customHeight="1" x14ac:dyDescent="0.25"/>
    <row r="67" ht="21.6" customHeight="1" x14ac:dyDescent="0.25"/>
    <row r="68" ht="21.6" customHeight="1" x14ac:dyDescent="0.25"/>
    <row r="69" ht="21.6" customHeight="1" x14ac:dyDescent="0.25"/>
    <row r="70" ht="21.6" customHeight="1" x14ac:dyDescent="0.25"/>
    <row r="71" ht="21.6" customHeight="1" x14ac:dyDescent="0.25"/>
    <row r="72" ht="21.6" customHeight="1" x14ac:dyDescent="0.25"/>
    <row r="73" ht="21.6" customHeight="1" x14ac:dyDescent="0.25"/>
    <row r="74" ht="21.6" customHeight="1" x14ac:dyDescent="0.25"/>
    <row r="75" ht="21.6" customHeight="1" x14ac:dyDescent="0.25"/>
    <row r="76" ht="21.6" customHeight="1" x14ac:dyDescent="0.25"/>
    <row r="77" ht="21.6" customHeight="1" x14ac:dyDescent="0.25"/>
    <row r="78" ht="21.6" customHeight="1" x14ac:dyDescent="0.25"/>
    <row r="79" ht="21.6" customHeight="1" x14ac:dyDescent="0.25"/>
    <row r="80" ht="21.6" customHeight="1" x14ac:dyDescent="0.25"/>
    <row r="81" ht="21.6" customHeight="1" x14ac:dyDescent="0.25"/>
    <row r="82" ht="21.6" customHeight="1" x14ac:dyDescent="0.25"/>
    <row r="83" ht="21.6" customHeight="1" x14ac:dyDescent="0.25"/>
    <row r="84" ht="21.6" customHeight="1" x14ac:dyDescent="0.25"/>
    <row r="85" ht="21.6" customHeight="1" x14ac:dyDescent="0.25"/>
    <row r="86" ht="21.6" customHeight="1" x14ac:dyDescent="0.25"/>
    <row r="87" ht="21.6" customHeight="1" x14ac:dyDescent="0.25"/>
    <row r="88" ht="21.6" customHeight="1" x14ac:dyDescent="0.25"/>
    <row r="89" ht="21.6" customHeight="1" x14ac:dyDescent="0.25"/>
    <row r="90" ht="21.6" customHeight="1" x14ac:dyDescent="0.25"/>
    <row r="93" ht="15.75" customHeight="1" x14ac:dyDescent="0.25"/>
    <row r="99" ht="15" customHeight="1" x14ac:dyDescent="0.25"/>
    <row r="102" ht="15" customHeight="1" x14ac:dyDescent="0.25"/>
  </sheetData>
  <dataConsolidate/>
  <customSheetViews>
    <customSheetView guid="{D1187C1E-BA7A-423F-84FD-D8CC259555AF}" showPageBreaks="1" fitToPage="1">
      <selection activeCell="C3" sqref="C3:K3"/>
      <pageMargins left="0.75" right="0.75" top="1" bottom="1" header="0.5" footer="0.5"/>
      <pageSetup scale="49" orientation="landscape" r:id="rId1"/>
    </customSheetView>
    <customSheetView guid="{294C5F86-CB4B-EF47-BCDE-17231A586BB6}" topLeftCell="A24">
      <selection activeCell="C48" sqref="C48"/>
      <pageMargins left="0.7" right="0.7" top="0.75" bottom="0.75" header="0.3" footer="0.3"/>
      <pageSetup scale="74" fitToWidth="0" fitToHeight="0" orientation="portrait"/>
    </customSheetView>
    <customSheetView guid="{4985C400-D311-47DA-98F3-0054819F4B4B}" showPageBreaks="1" view="pageLayout" topLeftCell="A67">
      <selection activeCell="H52" sqref="H52"/>
      <pageMargins left="0.7" right="0.7" top="0.75" bottom="0.75" header="0.3" footer="0.3"/>
      <pageSetup scale="74" fitToWidth="0" fitToHeight="0" orientation="portrait"/>
    </customSheetView>
  </customSheetViews>
  <mergeCells count="22">
    <mergeCell ref="C49:K50"/>
    <mergeCell ref="C46:K47"/>
    <mergeCell ref="C40:H41"/>
    <mergeCell ref="I40:J40"/>
    <mergeCell ref="C1:K2"/>
    <mergeCell ref="C3:K3"/>
    <mergeCell ref="I28:J28"/>
    <mergeCell ref="C17:F17"/>
    <mergeCell ref="H17:K17"/>
    <mergeCell ref="B29:B39"/>
    <mergeCell ref="C39:E39"/>
    <mergeCell ref="H39:J39"/>
    <mergeCell ref="H29:K29"/>
    <mergeCell ref="C29:F29"/>
    <mergeCell ref="B17:B26"/>
    <mergeCell ref="H27:J27"/>
    <mergeCell ref="C27:E27"/>
    <mergeCell ref="H15:J15"/>
    <mergeCell ref="C15:E15"/>
    <mergeCell ref="B5:B15"/>
    <mergeCell ref="C5:F5"/>
    <mergeCell ref="H5:K5"/>
  </mergeCells>
  <dataValidations count="6">
    <dataValidation type="list" errorStyle="information" allowBlank="1" showInputMessage="1" showErrorMessage="1" errorTitle="Special Note" error="These cells are designed for your customization.  Use the drop down list to select how the course meets your requirements, or create your own requirement category. You may leave this cell blank if you prefer. " promptTitle="Select Requirement" sqref="D28:E28 D16:E16">
      <formula1>CATEGORIES</formula1>
    </dataValidation>
    <dataValidation type="list" allowBlank="1" showInputMessage="1" showErrorMessage="1" sqref="D19:D26 H16 H28 I31:I38 D7:D14 I19:I26 D31:D38 I7:I14">
      <formula1>CATEGORIES</formula1>
    </dataValidation>
    <dataValidation type="list" allowBlank="1" showInputMessage="1" showErrorMessage="1" sqref="L7:M8 I16:J16 L15:M17">
      <formula1>INDIRECT(H7)</formula1>
    </dataValidation>
    <dataValidation type="list" allowBlank="1" showInputMessage="1" showErrorMessage="1" sqref="F16 F28 F19:F25 K19:K25 F7:F14 K7:K14">
      <formula1>INDIRECT(D7)</formula1>
    </dataValidation>
    <dataValidation type="list" allowBlank="1" showInputMessage="1" showErrorMessage="1" sqref="L18:M18">
      <formula1>INDIRECT(K19)</formula1>
    </dataValidation>
    <dataValidation type="list" allowBlank="1" showInputMessage="1" showErrorMessage="1" sqref="J30:J37 I30">
      <formula1>INDIRECT(H41)</formula1>
    </dataValidation>
  </dataValidations>
  <pageMargins left="0.75" right="0.75" top="1" bottom="1" header="0.5" footer="0.5"/>
  <pageSetup scale="49"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Sheet3!$B$4:$B$8</xm:f>
          </x14:formula1>
          <xm:sqref>F6</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50"/>
  <sheetViews>
    <sheetView view="pageLayout" topLeftCell="A25" workbookViewId="0">
      <selection activeCell="G46" sqref="G46"/>
    </sheetView>
  </sheetViews>
  <sheetFormatPr defaultColWidth="8.85546875" defaultRowHeight="15" x14ac:dyDescent="0.25"/>
  <cols>
    <col min="1" max="1" width="0.140625" customWidth="1"/>
    <col min="2" max="2" width="16.28515625" customWidth="1"/>
    <col min="3" max="3" width="9.7109375" customWidth="1"/>
    <col min="4" max="4" width="6" customWidth="1"/>
    <col min="5" max="5" width="1.140625" customWidth="1"/>
    <col min="6" max="6" width="13.28515625" customWidth="1"/>
    <col min="7" max="7" width="10.85546875" customWidth="1"/>
    <col min="8" max="8" width="6.28515625" customWidth="1"/>
    <col min="9" max="9" width="1.42578125" customWidth="1"/>
    <col min="10" max="10" width="18.28515625" customWidth="1"/>
    <col min="11" max="11" width="9.42578125" customWidth="1"/>
    <col min="12" max="12" width="6.28515625" customWidth="1"/>
  </cols>
  <sheetData>
    <row r="1" spans="1:13" x14ac:dyDescent="0.25">
      <c r="E1" t="s">
        <v>3</v>
      </c>
      <c r="F1" t="s">
        <v>3</v>
      </c>
      <c r="G1" t="s">
        <v>3</v>
      </c>
      <c r="H1" t="s">
        <v>3</v>
      </c>
    </row>
    <row r="2" spans="1:13" x14ac:dyDescent="0.25">
      <c r="B2" s="369" t="s">
        <v>77</v>
      </c>
      <c r="C2" s="369"/>
      <c r="D2" s="369"/>
      <c r="E2" s="369"/>
      <c r="F2" s="369"/>
      <c r="G2" s="369"/>
      <c r="H2" s="369"/>
      <c r="I2" s="369"/>
      <c r="J2" s="369"/>
      <c r="K2" s="369"/>
      <c r="L2" s="369"/>
    </row>
    <row r="3" spans="1:13" ht="15.75" thickBot="1" x14ac:dyDescent="0.3"/>
    <row r="4" spans="1:13" ht="15.75" customHeight="1" thickBot="1" x14ac:dyDescent="0.3">
      <c r="A4" s="345" t="s">
        <v>12</v>
      </c>
      <c r="B4" s="296" t="s">
        <v>78</v>
      </c>
      <c r="C4" s="296"/>
      <c r="D4" s="297"/>
      <c r="E4" s="8"/>
      <c r="F4" s="352" t="s">
        <v>79</v>
      </c>
      <c r="G4" s="352"/>
      <c r="H4" s="353"/>
      <c r="J4" s="351" t="s">
        <v>80</v>
      </c>
      <c r="K4" s="352"/>
      <c r="L4" s="353"/>
    </row>
    <row r="5" spans="1:13" s="112" customFormat="1" ht="11.25" x14ac:dyDescent="0.2">
      <c r="A5" s="346"/>
      <c r="B5" s="121" t="s">
        <v>0</v>
      </c>
      <c r="C5" s="120" t="s">
        <v>2</v>
      </c>
      <c r="D5" s="122" t="s">
        <v>1</v>
      </c>
      <c r="E5" s="123"/>
      <c r="F5" s="124" t="s">
        <v>0</v>
      </c>
      <c r="G5" s="125" t="s">
        <v>2</v>
      </c>
      <c r="H5" s="126" t="s">
        <v>1</v>
      </c>
      <c r="J5" s="124" t="s">
        <v>0</v>
      </c>
      <c r="K5" s="125" t="s">
        <v>2</v>
      </c>
      <c r="L5" s="126" t="s">
        <v>1</v>
      </c>
    </row>
    <row r="6" spans="1:13" x14ac:dyDescent="0.25">
      <c r="A6" s="346"/>
      <c r="B6" s="104"/>
      <c r="C6" s="61"/>
      <c r="D6" s="106"/>
      <c r="E6" s="4"/>
      <c r="F6" s="104"/>
      <c r="G6" s="61"/>
      <c r="H6" s="105"/>
      <c r="J6" s="104"/>
      <c r="K6" s="61"/>
      <c r="L6" s="105"/>
    </row>
    <row r="7" spans="1:13" x14ac:dyDescent="0.25">
      <c r="A7" s="346"/>
      <c r="B7" s="104"/>
      <c r="C7" s="61"/>
      <c r="D7" s="106"/>
      <c r="E7" s="4"/>
      <c r="F7" s="102"/>
      <c r="G7" s="101"/>
      <c r="H7" s="103"/>
      <c r="J7" s="102"/>
      <c r="K7" s="101"/>
      <c r="L7" s="103"/>
    </row>
    <row r="8" spans="1:13" x14ac:dyDescent="0.25">
      <c r="A8" s="346"/>
      <c r="B8" s="104"/>
      <c r="C8" s="61"/>
      <c r="D8" s="106"/>
      <c r="E8" s="4"/>
      <c r="F8" s="15"/>
      <c r="G8" s="101"/>
      <c r="H8" s="13"/>
      <c r="J8" s="15"/>
      <c r="K8" s="101"/>
      <c r="L8" s="13"/>
      <c r="M8" s="108"/>
    </row>
    <row r="9" spans="1:13" x14ac:dyDescent="0.25">
      <c r="A9" s="346"/>
      <c r="B9" s="107"/>
      <c r="C9" s="61"/>
      <c r="D9" s="106"/>
      <c r="E9" s="4"/>
      <c r="F9" s="63"/>
      <c r="G9" s="61"/>
      <c r="H9" s="82"/>
      <c r="J9" s="63"/>
      <c r="K9" s="61"/>
      <c r="L9" s="82"/>
    </row>
    <row r="10" spans="1:13" ht="15.75" thickBot="1" x14ac:dyDescent="0.3">
      <c r="A10" s="350"/>
      <c r="B10" s="107"/>
      <c r="C10" s="61"/>
      <c r="D10" s="106"/>
      <c r="E10" s="4"/>
      <c r="F10" s="118"/>
      <c r="G10" s="85"/>
      <c r="H10" s="82"/>
      <c r="J10" s="118"/>
      <c r="K10" s="85"/>
      <c r="L10" s="82"/>
    </row>
    <row r="11" spans="1:13" ht="15.75" thickBot="1" x14ac:dyDescent="0.3">
      <c r="A11" s="354" t="s">
        <v>38</v>
      </c>
      <c r="B11" s="296"/>
      <c r="C11" s="297"/>
      <c r="D11" s="86">
        <f>SUM(D6:D10)</f>
        <v>0</v>
      </c>
      <c r="E11" s="4"/>
      <c r="F11" s="354" t="s">
        <v>39</v>
      </c>
      <c r="G11" s="297"/>
      <c r="H11" s="86">
        <f>SUM(H6:H10)</f>
        <v>0</v>
      </c>
      <c r="J11" s="354" t="s">
        <v>39</v>
      </c>
      <c r="K11" s="297"/>
      <c r="L11" s="86">
        <f>SUM(L6:L10)</f>
        <v>0</v>
      </c>
    </row>
    <row r="12" spans="1:13" ht="15.75" thickBot="1" x14ac:dyDescent="0.3">
      <c r="A12" s="56"/>
      <c r="B12" s="5" t="s">
        <v>3</v>
      </c>
      <c r="C12" s="5" t="s">
        <v>3</v>
      </c>
      <c r="D12" s="11" t="s">
        <v>3</v>
      </c>
      <c r="E12" s="4"/>
      <c r="F12" s="5"/>
      <c r="G12" s="57"/>
      <c r="H12" s="2"/>
      <c r="I12" s="1"/>
      <c r="J12" s="5"/>
      <c r="K12" s="57"/>
      <c r="L12" s="2"/>
    </row>
    <row r="13" spans="1:13" ht="15.75" thickBot="1" x14ac:dyDescent="0.3">
      <c r="A13" s="345" t="s">
        <v>60</v>
      </c>
      <c r="B13" s="354" t="s">
        <v>78</v>
      </c>
      <c r="C13" s="296"/>
      <c r="D13" s="297"/>
      <c r="E13" s="8"/>
      <c r="F13" s="354" t="s">
        <v>79</v>
      </c>
      <c r="G13" s="296"/>
      <c r="H13" s="297"/>
      <c r="J13" s="354" t="s">
        <v>81</v>
      </c>
      <c r="K13" s="296"/>
      <c r="L13" s="297"/>
    </row>
    <row r="14" spans="1:13" s="112" customFormat="1" ht="11.25" x14ac:dyDescent="0.2">
      <c r="A14" s="346"/>
      <c r="B14" s="131" t="s">
        <v>0</v>
      </c>
      <c r="C14" s="132" t="s">
        <v>2</v>
      </c>
      <c r="D14" s="133" t="s">
        <v>1</v>
      </c>
      <c r="E14" s="123"/>
      <c r="F14" s="131" t="s">
        <v>0</v>
      </c>
      <c r="G14" s="134" t="s">
        <v>2</v>
      </c>
      <c r="H14" s="133" t="s">
        <v>1</v>
      </c>
      <c r="J14" s="131" t="s">
        <v>0</v>
      </c>
      <c r="K14" s="134" t="s">
        <v>2</v>
      </c>
      <c r="L14" s="133" t="s">
        <v>1</v>
      </c>
    </row>
    <row r="15" spans="1:13" x14ac:dyDescent="0.25">
      <c r="A15" s="346"/>
      <c r="B15" s="63"/>
      <c r="C15" s="61"/>
      <c r="D15" s="82"/>
      <c r="E15" s="4"/>
      <c r="F15" s="63"/>
      <c r="G15" s="61"/>
      <c r="H15" s="80"/>
      <c r="J15" s="63"/>
      <c r="K15" s="61"/>
      <c r="L15" s="80"/>
    </row>
    <row r="16" spans="1:13" x14ac:dyDescent="0.25">
      <c r="A16" s="346"/>
      <c r="B16" s="63"/>
      <c r="C16" s="61"/>
      <c r="D16" s="82"/>
      <c r="E16" s="4"/>
      <c r="F16" s="63"/>
      <c r="G16" s="61"/>
      <c r="H16" s="82"/>
      <c r="J16" s="63"/>
      <c r="K16" s="61"/>
      <c r="L16" s="82"/>
    </row>
    <row r="17" spans="1:13" x14ac:dyDescent="0.25">
      <c r="A17" s="346"/>
      <c r="B17" s="63"/>
      <c r="C17" s="61"/>
      <c r="D17" s="82"/>
      <c r="E17" s="4"/>
      <c r="F17" s="63"/>
      <c r="G17" s="61"/>
      <c r="H17" s="82"/>
      <c r="J17" s="63"/>
      <c r="K17" s="61"/>
      <c r="L17" s="82"/>
    </row>
    <row r="18" spans="1:13" x14ac:dyDescent="0.25">
      <c r="A18" s="346"/>
      <c r="B18" s="63"/>
      <c r="C18" s="61"/>
      <c r="D18" s="82"/>
      <c r="E18" s="4"/>
      <c r="F18" s="63"/>
      <c r="G18" s="61"/>
      <c r="H18" s="82"/>
      <c r="J18" s="63"/>
      <c r="K18" s="61"/>
      <c r="L18" s="82"/>
    </row>
    <row r="19" spans="1:13" ht="15.75" thickBot="1" x14ac:dyDescent="0.3">
      <c r="A19" s="346"/>
      <c r="B19" s="63"/>
      <c r="C19" s="61"/>
      <c r="D19" s="82"/>
      <c r="E19" s="4"/>
      <c r="F19" s="63"/>
      <c r="G19" s="61"/>
      <c r="H19" s="82"/>
      <c r="J19" s="63"/>
      <c r="K19" s="61"/>
      <c r="L19" s="82"/>
    </row>
    <row r="20" spans="1:13" ht="15.75" thickBot="1" x14ac:dyDescent="0.3">
      <c r="A20" s="55"/>
      <c r="B20" s="354" t="s">
        <v>38</v>
      </c>
      <c r="C20" s="296"/>
      <c r="D20" s="54">
        <f>SUM(D15:D19)</f>
        <v>0</v>
      </c>
      <c r="E20" s="4"/>
      <c r="F20" s="354" t="s">
        <v>39</v>
      </c>
      <c r="G20" s="296"/>
      <c r="H20" s="60">
        <f>SUM(H15:H19)</f>
        <v>0</v>
      </c>
      <c r="J20" s="354" t="s">
        <v>39</v>
      </c>
      <c r="K20" s="296"/>
      <c r="L20" s="60">
        <f>SUM(L15:L19)</f>
        <v>0</v>
      </c>
    </row>
    <row r="21" spans="1:13" ht="15.75" thickBot="1" x14ac:dyDescent="0.3">
      <c r="E21" s="1"/>
    </row>
    <row r="22" spans="1:13" ht="15.75" thickBot="1" x14ac:dyDescent="0.3">
      <c r="A22" s="345" t="s">
        <v>12</v>
      </c>
      <c r="B22" s="296" t="s">
        <v>82</v>
      </c>
      <c r="C22" s="296"/>
      <c r="D22" s="297"/>
      <c r="E22" s="8"/>
      <c r="F22" s="351" t="s">
        <v>79</v>
      </c>
      <c r="G22" s="352"/>
      <c r="H22" s="353"/>
      <c r="J22" s="351" t="s">
        <v>80</v>
      </c>
      <c r="K22" s="352"/>
      <c r="L22" s="353"/>
    </row>
    <row r="23" spans="1:13" s="112" customFormat="1" ht="11.25" x14ac:dyDescent="0.2">
      <c r="A23" s="346"/>
      <c r="B23" s="135" t="s">
        <v>0</v>
      </c>
      <c r="C23" s="120" t="s">
        <v>2</v>
      </c>
      <c r="D23" s="122" t="s">
        <v>1</v>
      </c>
      <c r="E23" s="123"/>
      <c r="F23" s="124" t="s">
        <v>0</v>
      </c>
      <c r="G23" s="125" t="s">
        <v>2</v>
      </c>
      <c r="H23" s="126" t="s">
        <v>1</v>
      </c>
      <c r="J23" s="124" t="s">
        <v>0</v>
      </c>
      <c r="K23" s="125" t="s">
        <v>2</v>
      </c>
      <c r="L23" s="126" t="s">
        <v>1</v>
      </c>
    </row>
    <row r="24" spans="1:13" x14ac:dyDescent="0.25">
      <c r="A24" s="346"/>
      <c r="B24" s="104"/>
      <c r="C24" s="61"/>
      <c r="D24" s="106"/>
      <c r="E24" s="4"/>
      <c r="F24" s="104"/>
      <c r="G24" s="61"/>
      <c r="H24" s="105"/>
      <c r="J24" s="104"/>
      <c r="K24" s="61"/>
      <c r="L24" s="105"/>
    </row>
    <row r="25" spans="1:13" x14ac:dyDescent="0.25">
      <c r="A25" s="346"/>
      <c r="B25" s="104"/>
      <c r="C25" s="61"/>
      <c r="D25" s="106"/>
      <c r="E25" s="4"/>
      <c r="F25" s="102"/>
      <c r="G25" s="101"/>
      <c r="H25" s="103"/>
      <c r="J25" s="102"/>
      <c r="K25" s="101"/>
      <c r="L25" s="103"/>
    </row>
    <row r="26" spans="1:13" x14ac:dyDescent="0.25">
      <c r="A26" s="346"/>
      <c r="B26" s="104"/>
      <c r="C26" s="61"/>
      <c r="D26" s="106"/>
      <c r="E26" s="4"/>
      <c r="F26" s="15"/>
      <c r="G26" s="101"/>
      <c r="H26" s="13"/>
      <c r="J26" s="15"/>
      <c r="K26" s="101"/>
      <c r="L26" s="13"/>
      <c r="M26" s="108"/>
    </row>
    <row r="27" spans="1:13" x14ac:dyDescent="0.25">
      <c r="A27" s="346"/>
      <c r="B27" s="104"/>
      <c r="C27" s="61"/>
      <c r="D27" s="106"/>
      <c r="E27" s="4"/>
      <c r="F27" s="63"/>
      <c r="G27" s="61"/>
      <c r="H27" s="82"/>
      <c r="J27" s="63"/>
      <c r="K27" s="61"/>
      <c r="L27" s="82"/>
    </row>
    <row r="28" spans="1:13" ht="15.75" thickBot="1" x14ac:dyDescent="0.3">
      <c r="A28" s="346"/>
      <c r="B28" s="104"/>
      <c r="C28" s="61"/>
      <c r="D28" s="106"/>
      <c r="E28" s="4"/>
      <c r="F28" s="118"/>
      <c r="G28" s="85"/>
      <c r="H28" s="82"/>
      <c r="J28" s="118"/>
      <c r="K28" s="85"/>
      <c r="L28" s="82"/>
    </row>
    <row r="29" spans="1:13" ht="15.75" thickBot="1" x14ac:dyDescent="0.3">
      <c r="A29" s="354" t="s">
        <v>38</v>
      </c>
      <c r="B29" s="296"/>
      <c r="C29" s="297"/>
      <c r="D29" s="86">
        <f>SUM(D24:D28)</f>
        <v>0</v>
      </c>
      <c r="E29" s="4"/>
      <c r="F29" s="354" t="s">
        <v>39</v>
      </c>
      <c r="G29" s="297"/>
      <c r="H29" s="86">
        <f>SUM(H24:H28)</f>
        <v>0</v>
      </c>
      <c r="J29" s="354" t="s">
        <v>39</v>
      </c>
      <c r="K29" s="297"/>
      <c r="L29" s="86">
        <f>SUM(L24:L28)</f>
        <v>0</v>
      </c>
    </row>
    <row r="30" spans="1:13" ht="15.75" thickBot="1" x14ac:dyDescent="0.3">
      <c r="A30" s="56"/>
      <c r="B30" s="5" t="s">
        <v>3</v>
      </c>
      <c r="C30" s="5" t="s">
        <v>3</v>
      </c>
      <c r="D30" s="11" t="s">
        <v>3</v>
      </c>
      <c r="E30" s="4"/>
      <c r="F30" s="5"/>
      <c r="G30" s="57"/>
      <c r="H30" s="2"/>
      <c r="I30" s="1"/>
      <c r="J30" s="5"/>
      <c r="K30" s="57"/>
      <c r="L30" s="2"/>
    </row>
    <row r="31" spans="1:13" ht="15.75" customHeight="1" thickBot="1" x14ac:dyDescent="0.3">
      <c r="A31" s="345" t="s">
        <v>60</v>
      </c>
      <c r="B31" s="354" t="s">
        <v>85</v>
      </c>
      <c r="C31" s="296"/>
      <c r="D31" s="297"/>
      <c r="E31" s="8"/>
      <c r="F31" s="354" t="s">
        <v>84</v>
      </c>
      <c r="G31" s="296"/>
      <c r="H31" s="297"/>
      <c r="J31" s="354" t="s">
        <v>83</v>
      </c>
      <c r="K31" s="296"/>
      <c r="L31" s="297"/>
    </row>
    <row r="32" spans="1:13" s="112" customFormat="1" ht="11.25" x14ac:dyDescent="0.2">
      <c r="A32" s="346"/>
      <c r="B32" s="131" t="s">
        <v>0</v>
      </c>
      <c r="C32" s="132" t="s">
        <v>2</v>
      </c>
      <c r="D32" s="133" t="s">
        <v>1</v>
      </c>
      <c r="E32" s="123"/>
      <c r="F32" s="131" t="s">
        <v>0</v>
      </c>
      <c r="G32" s="134" t="s">
        <v>2</v>
      </c>
      <c r="H32" s="133" t="s">
        <v>1</v>
      </c>
      <c r="J32" s="131" t="s">
        <v>0</v>
      </c>
      <c r="K32" s="134" t="s">
        <v>2</v>
      </c>
      <c r="L32" s="133" t="s">
        <v>1</v>
      </c>
    </row>
    <row r="33" spans="1:16" x14ac:dyDescent="0.25">
      <c r="A33" s="346"/>
      <c r="B33" s="63"/>
      <c r="C33" s="61"/>
      <c r="D33" s="82"/>
      <c r="E33" s="4"/>
      <c r="F33" s="63"/>
      <c r="G33" s="61"/>
      <c r="H33" s="80"/>
      <c r="J33" s="63"/>
      <c r="K33" s="61"/>
      <c r="L33" s="80"/>
    </row>
    <row r="34" spans="1:16" x14ac:dyDescent="0.25">
      <c r="A34" s="346"/>
      <c r="B34" s="63"/>
      <c r="C34" s="61"/>
      <c r="D34" s="82"/>
      <c r="E34" s="4"/>
      <c r="F34" s="63"/>
      <c r="G34" s="61"/>
      <c r="H34" s="82"/>
      <c r="J34" s="63"/>
      <c r="K34" s="61"/>
      <c r="L34" s="82"/>
    </row>
    <row r="35" spans="1:16" x14ac:dyDescent="0.25">
      <c r="A35" s="346"/>
      <c r="B35" s="63"/>
      <c r="C35" s="61"/>
      <c r="D35" s="82"/>
      <c r="E35" s="4"/>
      <c r="F35" s="63"/>
      <c r="G35" s="61"/>
      <c r="H35" s="82"/>
      <c r="J35" s="63"/>
      <c r="K35" s="61"/>
      <c r="L35" s="82"/>
      <c r="M35" s="108"/>
    </row>
    <row r="36" spans="1:16" x14ac:dyDescent="0.25">
      <c r="A36" s="346"/>
      <c r="B36" s="63"/>
      <c r="C36" s="61"/>
      <c r="D36" s="82"/>
      <c r="E36" s="4"/>
      <c r="F36" s="63"/>
      <c r="G36" s="61"/>
      <c r="H36" s="82"/>
      <c r="J36" s="63"/>
      <c r="K36" s="61"/>
      <c r="L36" s="82"/>
    </row>
    <row r="37" spans="1:16" ht="15.75" thickBot="1" x14ac:dyDescent="0.3">
      <c r="A37" s="346"/>
      <c r="B37" s="63"/>
      <c r="C37" s="61"/>
      <c r="D37" s="82"/>
      <c r="E37" s="4"/>
      <c r="F37" s="63"/>
      <c r="G37" s="61"/>
      <c r="H37" s="82"/>
      <c r="J37" s="63"/>
      <c r="K37" s="61"/>
      <c r="L37" s="82"/>
    </row>
    <row r="38" spans="1:16" ht="15.75" thickBot="1" x14ac:dyDescent="0.3">
      <c r="A38" s="55"/>
      <c r="B38" s="354" t="s">
        <v>38</v>
      </c>
      <c r="C38" s="296"/>
      <c r="D38" s="54">
        <f>SUM(D33:D37)</f>
        <v>0</v>
      </c>
      <c r="E38" s="4"/>
      <c r="F38" s="354" t="s">
        <v>39</v>
      </c>
      <c r="G38" s="296"/>
      <c r="H38" s="60">
        <f>SUM(H33:H37)</f>
        <v>0</v>
      </c>
      <c r="J38" s="373" t="s">
        <v>39</v>
      </c>
      <c r="K38" s="374"/>
      <c r="L38" s="60">
        <f>SUM(L33:L37)</f>
        <v>0</v>
      </c>
    </row>
    <row r="39" spans="1:16" ht="15.75" thickBot="1" x14ac:dyDescent="0.3">
      <c r="E39" s="1"/>
      <c r="J39" s="129" t="s">
        <v>74</v>
      </c>
      <c r="K39" s="127"/>
      <c r="L39" s="128">
        <f>SUM(D20+D29+D38+H20+H29+H38+L20+L29+L38)</f>
        <v>0</v>
      </c>
    </row>
    <row r="40" spans="1:16" ht="14.25" customHeight="1" thickBot="1" x14ac:dyDescent="0.3">
      <c r="A40" s="372" t="s">
        <v>61</v>
      </c>
      <c r="B40" s="372"/>
      <c r="C40" s="372"/>
      <c r="D40" s="137" t="s">
        <v>62</v>
      </c>
      <c r="E40" s="137"/>
      <c r="F40" s="137"/>
      <c r="G40" s="138"/>
      <c r="H40" s="109"/>
      <c r="I40" s="109"/>
      <c r="J40" s="119"/>
      <c r="K40" s="119"/>
      <c r="L40" s="119"/>
    </row>
    <row r="41" spans="1:16" ht="13.5" customHeight="1" x14ac:dyDescent="0.25">
      <c r="A41" s="111" t="s">
        <v>63</v>
      </c>
      <c r="B41" s="111"/>
      <c r="C41" s="111"/>
      <c r="D41" s="114" t="s">
        <v>73</v>
      </c>
      <c r="E41" s="114"/>
      <c r="F41" s="114"/>
      <c r="G41" s="114"/>
      <c r="J41" s="375" t="s">
        <v>75</v>
      </c>
      <c r="K41" s="376"/>
      <c r="L41" s="377"/>
    </row>
    <row r="42" spans="1:16" ht="12.75" customHeight="1" x14ac:dyDescent="0.25">
      <c r="A42" s="111" t="s">
        <v>64</v>
      </c>
      <c r="B42" s="111"/>
      <c r="C42" s="111"/>
      <c r="D42" s="370" t="s">
        <v>72</v>
      </c>
      <c r="E42" s="370"/>
      <c r="F42" s="370"/>
      <c r="G42" s="370"/>
      <c r="J42" s="378"/>
      <c r="K42" s="379"/>
      <c r="L42" s="380"/>
    </row>
    <row r="43" spans="1:16" x14ac:dyDescent="0.25">
      <c r="A43" s="111" t="s">
        <v>69</v>
      </c>
      <c r="B43" s="111"/>
      <c r="C43" s="111"/>
      <c r="D43" s="370" t="s">
        <v>76</v>
      </c>
      <c r="E43" s="370"/>
      <c r="F43" s="370"/>
      <c r="G43" s="370"/>
      <c r="H43" s="109"/>
      <c r="J43" s="378"/>
      <c r="K43" s="379"/>
      <c r="L43" s="380"/>
      <c r="P43" s="1"/>
    </row>
    <row r="44" spans="1:16" x14ac:dyDescent="0.25">
      <c r="A44" s="111" t="s">
        <v>65</v>
      </c>
      <c r="B44" s="111"/>
      <c r="C44" s="111"/>
      <c r="D44" s="115" t="s">
        <v>87</v>
      </c>
      <c r="E44" s="116"/>
      <c r="F44" s="116"/>
      <c r="G44" s="117"/>
      <c r="H44" s="109"/>
      <c r="J44" s="378"/>
      <c r="K44" s="379"/>
      <c r="L44" s="380"/>
    </row>
    <row r="45" spans="1:16" ht="12.75" customHeight="1" x14ac:dyDescent="0.25">
      <c r="A45" s="111" t="s">
        <v>66</v>
      </c>
      <c r="B45" s="111" t="s">
        <v>86</v>
      </c>
      <c r="C45" s="111"/>
      <c r="D45" s="111"/>
      <c r="E45" s="112"/>
      <c r="F45" s="112"/>
      <c r="G45" s="112"/>
      <c r="J45" s="363" t="s">
        <v>88</v>
      </c>
      <c r="K45" s="364"/>
      <c r="L45" s="365"/>
    </row>
    <row r="46" spans="1:16" ht="31.5" customHeight="1" thickBot="1" x14ac:dyDescent="0.3">
      <c r="A46" s="111" t="s">
        <v>68</v>
      </c>
      <c r="B46" s="371" t="s">
        <v>89</v>
      </c>
      <c r="C46" s="371"/>
      <c r="D46" s="136"/>
      <c r="E46" s="136"/>
      <c r="F46" s="136"/>
      <c r="G46" s="112"/>
      <c r="J46" s="366"/>
      <c r="K46" s="367"/>
      <c r="L46" s="368"/>
    </row>
    <row r="47" spans="1:16" ht="28.5" customHeight="1" x14ac:dyDescent="0.25">
      <c r="A47" s="111" t="s">
        <v>71</v>
      </c>
      <c r="B47" s="362" t="s">
        <v>90</v>
      </c>
      <c r="C47" s="362"/>
      <c r="D47" s="136"/>
      <c r="E47" s="136"/>
      <c r="F47" s="136"/>
      <c r="G47" s="136"/>
      <c r="J47" s="130"/>
      <c r="K47" s="130"/>
      <c r="L47" s="130"/>
    </row>
    <row r="48" spans="1:16" x14ac:dyDescent="0.25">
      <c r="A48" s="111" t="s">
        <v>67</v>
      </c>
      <c r="B48" s="114"/>
      <c r="C48" s="110"/>
      <c r="D48" s="110"/>
      <c r="E48" s="112"/>
      <c r="F48" s="112"/>
    </row>
    <row r="49" spans="1:12" x14ac:dyDescent="0.25">
      <c r="A49" s="113" t="s">
        <v>70</v>
      </c>
      <c r="B49" s="114"/>
      <c r="C49" s="113"/>
      <c r="D49" s="113"/>
      <c r="E49" s="112"/>
      <c r="F49" s="112"/>
      <c r="J49" s="364"/>
      <c r="K49" s="364"/>
      <c r="L49" s="364"/>
    </row>
    <row r="50" spans="1:12" x14ac:dyDescent="0.25">
      <c r="J50" s="364"/>
      <c r="K50" s="364"/>
      <c r="L50" s="364"/>
    </row>
  </sheetData>
  <customSheetViews>
    <customSheetView guid="{D1187C1E-BA7A-423F-84FD-D8CC259555AF}" showPageBreaks="1" state="hidden" view="pageLayout" topLeftCell="A25">
      <selection activeCell="G46" sqref="G46"/>
      <pageMargins left="0.75" right="0.75" top="1" bottom="1" header="0.5" footer="0.5"/>
      <pageSetup orientation="portrait" r:id="rId1"/>
    </customSheetView>
    <customSheetView guid="{294C5F86-CB4B-EF47-BCDE-17231A586BB6}" showPageBreaks="1" state="hidden" view="pageLayout" topLeftCell="A25">
      <selection activeCell="G46" sqref="G46"/>
      <pageMargins left="0.7" right="0.7" top="0.75" bottom="0.75" header="0.3" footer="0.3"/>
      <pageSetup orientation="portrait"/>
    </customSheetView>
    <customSheetView guid="{4985C400-D311-47DA-98F3-0054819F4B4B}" showPageBreaks="1" state="hidden" view="pageLayout" topLeftCell="A25">
      <selection activeCell="G46" sqref="G46"/>
      <pageMargins left="0.7" right="0.7" top="0.75" bottom="0.75" header="0.3" footer="0.3"/>
      <pageSetup orientation="portrait"/>
    </customSheetView>
  </customSheetViews>
  <mergeCells count="37">
    <mergeCell ref="D43:G43"/>
    <mergeCell ref="B31:D31"/>
    <mergeCell ref="F31:H31"/>
    <mergeCell ref="J31:L31"/>
    <mergeCell ref="A40:C40"/>
    <mergeCell ref="B38:C38"/>
    <mergeCell ref="F38:G38"/>
    <mergeCell ref="J38:K38"/>
    <mergeCell ref="J41:L44"/>
    <mergeCell ref="F22:H22"/>
    <mergeCell ref="J22:L22"/>
    <mergeCell ref="A11:C11"/>
    <mergeCell ref="F11:G11"/>
    <mergeCell ref="J20:K20"/>
    <mergeCell ref="A13:A19"/>
    <mergeCell ref="B13:D13"/>
    <mergeCell ref="F13:H13"/>
    <mergeCell ref="B20:C20"/>
    <mergeCell ref="F20:G20"/>
    <mergeCell ref="J11:K11"/>
    <mergeCell ref="J13:L13"/>
    <mergeCell ref="B47:C47"/>
    <mergeCell ref="J45:L46"/>
    <mergeCell ref="J49:L50"/>
    <mergeCell ref="B2:L2"/>
    <mergeCell ref="A29:C29"/>
    <mergeCell ref="F29:G29"/>
    <mergeCell ref="J29:K29"/>
    <mergeCell ref="A31:A37"/>
    <mergeCell ref="D42:G42"/>
    <mergeCell ref="A4:A10"/>
    <mergeCell ref="B4:D4"/>
    <mergeCell ref="F4:H4"/>
    <mergeCell ref="J4:L4"/>
    <mergeCell ref="A22:A28"/>
    <mergeCell ref="B22:D22"/>
    <mergeCell ref="B46:C46"/>
  </mergeCells>
  <phoneticPr fontId="19" type="noConversion"/>
  <dataValidations count="3">
    <dataValidation type="list" allowBlank="1" showInputMessage="1" showErrorMessage="1" sqref="L6:L10 L33:L37 L24:L28 L15:L19 G12 K12 G30 K30 D12 D33:D37 D24:D28 D15:D19 D6:D10 D30 H6:H10 H33:H37 H24:H28 H15:H19">
      <formula1>INDIRECT(C6)</formula1>
    </dataValidation>
    <dataValidation type="list" allowBlank="1" showInputMessage="1" showErrorMessage="1" sqref="F12 C14:C19 C5:C10 G14:G19 G5:G10 J12 K14:K19 K5:K10 F30 C32:C37 C23:C28 G32:G37 G23:G28 J30 K32:K37 K23:K28">
      <formula1>CATEGORIES</formula1>
    </dataValidation>
    <dataValidation type="list" errorStyle="information" allowBlank="1" showInputMessage="1" showErrorMessage="1" errorTitle="Special Note" error="These cells are designed for your customization.  Use the drop down list to select how the course meets your requirements, or create your own requirement category. You may leave this cell blank if you prefer. " promptTitle="Select Requirement" sqref="C12 C30">
      <formula1>CATEGORIES</formula1>
    </dataValidation>
  </dataValidations>
  <pageMargins left="0.75" right="0.75" top="1" bottom="1" header="0.5" footer="0.5"/>
  <pageSetup orientation="portrait" r:id="rId2"/>
  <drawing r:id="rId3"/>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ColWidth="8.85546875" defaultRowHeight="15" x14ac:dyDescent="0.25"/>
  <sheetData/>
  <customSheetViews>
    <customSheetView guid="{D1187C1E-BA7A-423F-84FD-D8CC259555AF}" showPageBreaks="1" state="hidden">
      <pageMargins left="0.75" right="0.75" top="1" bottom="1" header="0.5" footer="0.5"/>
      <pageSetup orientation="portrait" horizontalDpi="300" verticalDpi="300" r:id="rId1"/>
    </customSheetView>
    <customSheetView guid="{294C5F86-CB4B-EF47-BCDE-17231A586BB6}" state="hidden">
      <pageMargins left="0.7" right="0.7" top="0.75" bottom="0.75" header="0.3" footer="0.3"/>
    </customSheetView>
    <customSheetView guid="{4985C400-D311-47DA-98F3-0054819F4B4B}" state="hidden">
      <pageMargins left="0.7" right="0.7" top="0.75" bottom="0.75" header="0.3" footer="0.3"/>
    </customSheetView>
  </customSheetViews>
  <pageMargins left="0.75" right="0.75" top="1" bottom="1" header="0.5" footer="0.5"/>
  <pageSetup orientation="portrait" horizontalDpi="300" verticalDpi="300"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heetViews>
  <sheetFormatPr defaultColWidth="8.85546875" defaultRowHeight="15" x14ac:dyDescent="0.25"/>
  <sheetData/>
  <customSheetViews>
    <customSheetView guid="{D1187C1E-BA7A-423F-84FD-D8CC259555AF}" showPageBreaks="1" state="hidden">
      <pageMargins left="0.75" right="0.75" top="1" bottom="1" header="0.5" footer="0.5"/>
      <pageSetup orientation="portrait" horizontalDpi="300" verticalDpi="300" r:id="rId1"/>
    </customSheetView>
    <customSheetView guid="{294C5F86-CB4B-EF47-BCDE-17231A586BB6}" state="hidden">
      <pageMargins left="0.7" right="0.7" top="0.75" bottom="0.75" header="0.3" footer="0.3"/>
    </customSheetView>
    <customSheetView guid="{4985C400-D311-47DA-98F3-0054819F4B4B}" state="hidden">
      <pageMargins left="0.7" right="0.7" top="0.75" bottom="0.75" header="0.3" footer="0.3"/>
    </customSheetView>
  </customSheetViews>
  <pageMargins left="0.75" right="0.75" top="1" bottom="1" header="0.5" footer="0.5"/>
  <pageSetup orientation="portrait" horizontalDpi="300" verticalDpi="300"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K54"/>
  <sheetViews>
    <sheetView topLeftCell="A34" zoomScaleSheetLayoutView="100" workbookViewId="0">
      <selection activeCell="C48" sqref="C48:G48"/>
    </sheetView>
  </sheetViews>
  <sheetFormatPr defaultColWidth="8.85546875" defaultRowHeight="15" x14ac:dyDescent="0.25"/>
  <cols>
    <col min="1" max="1" width="4.85546875" customWidth="1"/>
    <col min="2" max="2" width="3.28515625" customWidth="1"/>
    <col min="3" max="3" width="30" customWidth="1"/>
    <col min="4" max="4" width="9.28515625" customWidth="1"/>
    <col min="5" max="5" width="8.7109375" customWidth="1"/>
    <col min="6" max="6" width="7.85546875" customWidth="1"/>
    <col min="7" max="7" width="11.42578125" customWidth="1"/>
    <col min="8" max="8" width="30" customWidth="1"/>
    <col min="9" max="9" width="9.140625" customWidth="1"/>
    <col min="10" max="10" width="8.42578125" customWidth="1"/>
    <col min="11" max="11" width="7.7109375" customWidth="1"/>
    <col min="12" max="12" width="4.85546875" customWidth="1"/>
  </cols>
  <sheetData>
    <row r="1" spans="2:11" x14ac:dyDescent="0.25">
      <c r="C1" s="381" t="s">
        <v>105</v>
      </c>
      <c r="D1" s="381"/>
      <c r="E1" s="381"/>
      <c r="F1" s="381"/>
      <c r="G1" s="381"/>
      <c r="H1" s="381"/>
      <c r="I1" s="381"/>
      <c r="J1" s="381"/>
      <c r="K1" s="381"/>
    </row>
    <row r="2" spans="2:11" x14ac:dyDescent="0.25">
      <c r="C2" s="381"/>
      <c r="D2" s="381"/>
      <c r="E2" s="381"/>
      <c r="F2" s="381"/>
      <c r="G2" s="381"/>
      <c r="H2" s="381"/>
      <c r="I2" s="381"/>
      <c r="J2" s="381"/>
      <c r="K2" s="381"/>
    </row>
    <row r="3" spans="2:11" ht="18.75" x14ac:dyDescent="0.25">
      <c r="B3" s="3"/>
      <c r="C3" s="382" t="s">
        <v>114</v>
      </c>
      <c r="D3" s="383"/>
      <c r="E3" s="383"/>
      <c r="F3" s="383"/>
      <c r="G3" s="383"/>
      <c r="H3" s="383"/>
      <c r="I3" s="383"/>
      <c r="J3" s="383"/>
      <c r="K3" s="383"/>
    </row>
    <row r="4" spans="2:11" ht="19.5" thickBot="1" x14ac:dyDescent="0.3">
      <c r="B4" s="3"/>
      <c r="C4" s="188"/>
      <c r="D4" s="188"/>
      <c r="E4" s="188"/>
      <c r="F4" s="188"/>
      <c r="G4" s="203"/>
      <c r="H4" s="188"/>
      <c r="I4" s="188"/>
      <c r="J4" s="188"/>
      <c r="K4" s="188"/>
    </row>
    <row r="5" spans="2:11" ht="15.75" thickBot="1" x14ac:dyDescent="0.3">
      <c r="B5" s="345" t="s">
        <v>12</v>
      </c>
      <c r="C5" s="296" t="s">
        <v>85</v>
      </c>
      <c r="D5" s="296"/>
      <c r="E5" s="296"/>
      <c r="F5" s="297"/>
      <c r="G5" s="8"/>
      <c r="H5" s="354" t="s">
        <v>79</v>
      </c>
      <c r="I5" s="296"/>
      <c r="J5" s="296"/>
      <c r="K5" s="297"/>
    </row>
    <row r="6" spans="2:11" x14ac:dyDescent="0.25">
      <c r="B6" s="346"/>
      <c r="C6" s="99" t="s">
        <v>0</v>
      </c>
      <c r="D6" s="99" t="s">
        <v>102</v>
      </c>
      <c r="E6" s="99" t="s">
        <v>104</v>
      </c>
      <c r="F6" s="100" t="s">
        <v>1</v>
      </c>
      <c r="G6" s="4"/>
      <c r="H6" s="243" t="s">
        <v>0</v>
      </c>
      <c r="I6" s="99" t="s">
        <v>103</v>
      </c>
      <c r="J6" s="99" t="s">
        <v>104</v>
      </c>
      <c r="K6" s="244" t="s">
        <v>1</v>
      </c>
    </row>
    <row r="7" spans="2:11" ht="30" customHeight="1" x14ac:dyDescent="0.25">
      <c r="B7" s="346"/>
      <c r="C7" s="245" t="s">
        <v>132</v>
      </c>
      <c r="D7" s="61" t="s">
        <v>3</v>
      </c>
      <c r="E7" s="139"/>
      <c r="F7" s="141"/>
      <c r="G7" s="4"/>
      <c r="H7" s="107" t="s">
        <v>132</v>
      </c>
      <c r="I7" s="61" t="s">
        <v>3</v>
      </c>
      <c r="J7" s="139"/>
      <c r="K7" s="105"/>
    </row>
    <row r="8" spans="2:11" x14ac:dyDescent="0.25">
      <c r="B8" s="346"/>
      <c r="C8" s="142" t="s">
        <v>3</v>
      </c>
      <c r="D8" s="61" t="s">
        <v>3</v>
      </c>
      <c r="E8" s="139"/>
      <c r="F8" s="141"/>
      <c r="G8" s="4"/>
      <c r="H8" s="172" t="s">
        <v>3</v>
      </c>
      <c r="I8" s="101" t="s">
        <v>3</v>
      </c>
      <c r="J8" s="139"/>
      <c r="K8" s="140"/>
    </row>
    <row r="9" spans="2:11" x14ac:dyDescent="0.25">
      <c r="B9" s="346"/>
      <c r="C9" s="142" t="s">
        <v>3</v>
      </c>
      <c r="D9" s="61" t="s">
        <v>3</v>
      </c>
      <c r="E9" s="139"/>
      <c r="F9" s="141"/>
      <c r="G9" s="4"/>
      <c r="H9" s="15" t="s">
        <v>3</v>
      </c>
      <c r="I9" s="101" t="s">
        <v>3</v>
      </c>
      <c r="J9" s="139"/>
      <c r="K9" s="158"/>
    </row>
    <row r="10" spans="2:11" x14ac:dyDescent="0.25">
      <c r="B10" s="346"/>
      <c r="C10" s="173" t="s">
        <v>3</v>
      </c>
      <c r="D10" s="61" t="s">
        <v>3</v>
      </c>
      <c r="E10" s="139"/>
      <c r="F10" s="141"/>
      <c r="G10" s="4"/>
      <c r="H10" s="63"/>
      <c r="I10" s="61"/>
      <c r="J10" s="139" t="s">
        <v>3</v>
      </c>
      <c r="K10" s="82"/>
    </row>
    <row r="11" spans="2:11" x14ac:dyDescent="0.25">
      <c r="B11" s="346"/>
      <c r="C11" s="142" t="s">
        <v>3</v>
      </c>
      <c r="D11" s="61" t="s">
        <v>3</v>
      </c>
      <c r="E11" s="139"/>
      <c r="F11" s="141"/>
      <c r="G11" s="4"/>
      <c r="H11" s="63"/>
      <c r="I11" s="61"/>
      <c r="J11" s="139" t="s">
        <v>3</v>
      </c>
      <c r="K11" s="82"/>
    </row>
    <row r="12" spans="2:11" x14ac:dyDescent="0.25">
      <c r="B12" s="346"/>
      <c r="C12" s="143" t="s">
        <v>3</v>
      </c>
      <c r="D12" s="101" t="s">
        <v>3</v>
      </c>
      <c r="E12" s="159"/>
      <c r="F12" s="141"/>
      <c r="G12" s="4"/>
      <c r="H12" s="64"/>
      <c r="I12" s="61"/>
      <c r="J12" s="139" t="s">
        <v>3</v>
      </c>
      <c r="K12" s="83"/>
    </row>
    <row r="13" spans="2:11" x14ac:dyDescent="0.25">
      <c r="B13" s="346"/>
      <c r="C13" s="18" t="s">
        <v>3</v>
      </c>
      <c r="D13" s="101" t="s">
        <v>3</v>
      </c>
      <c r="E13" s="159"/>
      <c r="F13" s="141"/>
      <c r="G13" s="10"/>
      <c r="H13" s="63"/>
      <c r="I13" s="61" t="s">
        <v>3</v>
      </c>
      <c r="J13" s="139" t="s">
        <v>3</v>
      </c>
      <c r="K13" s="83"/>
    </row>
    <row r="14" spans="2:11" ht="15.75" thickBot="1" x14ac:dyDescent="0.3">
      <c r="B14" s="346"/>
      <c r="C14" s="62"/>
      <c r="D14" s="61"/>
      <c r="E14" s="159" t="s">
        <v>3</v>
      </c>
      <c r="F14" s="168"/>
      <c r="G14" s="8"/>
      <c r="H14" s="64"/>
      <c r="I14" s="61"/>
      <c r="J14" s="139" t="s">
        <v>3</v>
      </c>
      <c r="K14" s="82"/>
    </row>
    <row r="15" spans="2:11" ht="15.75" thickBot="1" x14ac:dyDescent="0.3">
      <c r="B15" s="350"/>
      <c r="C15" s="347" t="s">
        <v>99</v>
      </c>
      <c r="D15" s="348"/>
      <c r="E15" s="349"/>
      <c r="F15" s="166">
        <f>SUM(F7:F14)</f>
        <v>0</v>
      </c>
      <c r="G15" s="4"/>
      <c r="H15" s="347" t="s">
        <v>100</v>
      </c>
      <c r="I15" s="348"/>
      <c r="J15" s="349"/>
      <c r="K15" s="167">
        <f>SUM(K7:K14)</f>
        <v>0</v>
      </c>
    </row>
    <row r="16" spans="2:11" ht="15.75" thickBot="1" x14ac:dyDescent="0.3">
      <c r="B16" s="56"/>
      <c r="C16" s="5" t="s">
        <v>3</v>
      </c>
      <c r="D16" s="5" t="s">
        <v>3</v>
      </c>
      <c r="E16" s="5"/>
      <c r="F16" s="11" t="s">
        <v>3</v>
      </c>
      <c r="G16" s="4"/>
      <c r="H16" s="5"/>
      <c r="I16" s="57"/>
      <c r="J16" s="57"/>
      <c r="K16" s="52"/>
    </row>
    <row r="17" spans="2:11" ht="15.75" thickBot="1" x14ac:dyDescent="0.3">
      <c r="B17" s="345" t="s">
        <v>60</v>
      </c>
      <c r="C17" s="354" t="s">
        <v>78</v>
      </c>
      <c r="D17" s="296"/>
      <c r="E17" s="296"/>
      <c r="F17" s="297"/>
      <c r="G17" s="8"/>
      <c r="H17" s="354" t="s">
        <v>84</v>
      </c>
      <c r="I17" s="296"/>
      <c r="J17" s="296"/>
      <c r="K17" s="297"/>
    </row>
    <row r="18" spans="2:11" x14ac:dyDescent="0.25">
      <c r="B18" s="346"/>
      <c r="C18" s="9" t="s">
        <v>0</v>
      </c>
      <c r="D18" s="169" t="s">
        <v>102</v>
      </c>
      <c r="E18" s="171" t="s">
        <v>104</v>
      </c>
      <c r="F18" s="81" t="s">
        <v>1</v>
      </c>
      <c r="G18" s="4"/>
      <c r="H18" s="9" t="s">
        <v>0</v>
      </c>
      <c r="I18" s="169" t="s">
        <v>103</v>
      </c>
      <c r="J18" s="171" t="s">
        <v>104</v>
      </c>
      <c r="K18" s="81" t="s">
        <v>1</v>
      </c>
    </row>
    <row r="19" spans="2:11" s="217" customFormat="1" ht="30" x14ac:dyDescent="0.25">
      <c r="B19" s="346"/>
      <c r="C19" s="214" t="s">
        <v>4</v>
      </c>
      <c r="D19" s="215" t="s">
        <v>95</v>
      </c>
      <c r="E19" s="139" t="s">
        <v>11</v>
      </c>
      <c r="F19" s="141">
        <v>2.25</v>
      </c>
      <c r="G19" s="216"/>
      <c r="H19" s="213" t="s">
        <v>7</v>
      </c>
      <c r="I19" s="101" t="s">
        <v>95</v>
      </c>
      <c r="J19" s="139" t="s">
        <v>117</v>
      </c>
      <c r="K19" s="140">
        <v>1.5</v>
      </c>
    </row>
    <row r="20" spans="2:11" ht="18" customHeight="1" x14ac:dyDescent="0.25">
      <c r="B20" s="346"/>
      <c r="C20" s="142" t="s">
        <v>5</v>
      </c>
      <c r="D20" s="61" t="s">
        <v>95</v>
      </c>
      <c r="E20" s="139" t="s">
        <v>11</v>
      </c>
      <c r="F20" s="141">
        <v>2.25</v>
      </c>
      <c r="G20" s="4"/>
      <c r="H20" s="172" t="s">
        <v>122</v>
      </c>
      <c r="I20" s="101" t="s">
        <v>95</v>
      </c>
      <c r="J20" s="139" t="s">
        <v>117</v>
      </c>
      <c r="K20" s="140">
        <v>2.25</v>
      </c>
    </row>
    <row r="21" spans="2:11" ht="18" customHeight="1" x14ac:dyDescent="0.25">
      <c r="B21" s="346"/>
      <c r="C21" s="142" t="s">
        <v>115</v>
      </c>
      <c r="D21" s="61" t="s">
        <v>95</v>
      </c>
      <c r="E21" s="139" t="s">
        <v>11</v>
      </c>
      <c r="F21" s="141">
        <v>2.25</v>
      </c>
      <c r="G21" s="4"/>
      <c r="H21" s="15" t="s">
        <v>118</v>
      </c>
      <c r="I21" s="101" t="s">
        <v>95</v>
      </c>
      <c r="J21" s="139" t="s">
        <v>119</v>
      </c>
      <c r="K21" s="158">
        <v>7.5</v>
      </c>
    </row>
    <row r="22" spans="2:11" ht="24.75" x14ac:dyDescent="0.25">
      <c r="B22" s="346"/>
      <c r="C22" s="173" t="s">
        <v>123</v>
      </c>
      <c r="D22" s="61" t="s">
        <v>95</v>
      </c>
      <c r="E22" s="139" t="s">
        <v>11</v>
      </c>
      <c r="F22" s="141">
        <v>2.25</v>
      </c>
      <c r="G22" s="4"/>
      <c r="H22" s="107" t="s">
        <v>132</v>
      </c>
      <c r="I22" s="61"/>
      <c r="J22" s="139" t="s">
        <v>3</v>
      </c>
      <c r="K22" s="82"/>
    </row>
    <row r="23" spans="2:11" x14ac:dyDescent="0.25">
      <c r="B23" s="346"/>
      <c r="C23" s="142" t="s">
        <v>116</v>
      </c>
      <c r="D23" s="61" t="s">
        <v>95</v>
      </c>
      <c r="E23" s="205" t="s">
        <v>13</v>
      </c>
      <c r="F23" s="141">
        <v>2.25</v>
      </c>
      <c r="G23" s="4"/>
      <c r="H23" s="63"/>
      <c r="I23" s="61"/>
      <c r="J23" s="139" t="s">
        <v>3</v>
      </c>
      <c r="K23" s="82"/>
    </row>
    <row r="24" spans="2:11" x14ac:dyDescent="0.25">
      <c r="B24" s="346"/>
      <c r="C24" s="143" t="s">
        <v>8</v>
      </c>
      <c r="D24" s="101" t="s">
        <v>95</v>
      </c>
      <c r="E24" s="159" t="s">
        <v>13</v>
      </c>
      <c r="F24" s="141">
        <v>2.25</v>
      </c>
      <c r="G24" s="4"/>
      <c r="H24" s="64"/>
      <c r="I24" s="61"/>
      <c r="J24" s="139" t="s">
        <v>3</v>
      </c>
      <c r="K24" s="83"/>
    </row>
    <row r="25" spans="2:11" x14ac:dyDescent="0.25">
      <c r="B25" s="346"/>
      <c r="C25" s="18" t="s">
        <v>9</v>
      </c>
      <c r="D25" s="101" t="s">
        <v>95</v>
      </c>
      <c r="E25" s="159" t="s">
        <v>13</v>
      </c>
      <c r="F25" s="141">
        <v>2.25</v>
      </c>
      <c r="G25" s="10"/>
      <c r="H25" s="63"/>
      <c r="I25" s="61"/>
      <c r="J25" s="139" t="s">
        <v>3</v>
      </c>
      <c r="K25" s="83"/>
    </row>
    <row r="26" spans="2:11" ht="15.75" thickBot="1" x14ac:dyDescent="0.3">
      <c r="B26" s="346"/>
      <c r="C26" s="213"/>
      <c r="D26" s="101"/>
      <c r="E26" s="159"/>
      <c r="F26" s="206"/>
      <c r="G26" s="8"/>
      <c r="H26" s="64"/>
      <c r="I26" s="61" t="s">
        <v>3</v>
      </c>
      <c r="J26" s="139" t="s">
        <v>3</v>
      </c>
      <c r="K26" s="83"/>
    </row>
    <row r="27" spans="2:11" ht="15.75" thickBot="1" x14ac:dyDescent="0.3">
      <c r="B27" s="204"/>
      <c r="C27" s="347" t="s">
        <v>100</v>
      </c>
      <c r="D27" s="348"/>
      <c r="E27" s="349"/>
      <c r="F27" s="54">
        <f>SUM(F19:F26)</f>
        <v>15.75</v>
      </c>
      <c r="G27" s="4"/>
      <c r="H27" s="347" t="s">
        <v>99</v>
      </c>
      <c r="I27" s="348"/>
      <c r="J27" s="349"/>
      <c r="K27" s="54">
        <f>SUM(K19:K21)</f>
        <v>11.25</v>
      </c>
    </row>
    <row r="28" spans="2:11" ht="15.75" thickBot="1" x14ac:dyDescent="0.3">
      <c r="B28" s="56"/>
      <c r="C28" s="5"/>
      <c r="D28" s="5"/>
      <c r="E28" s="5"/>
      <c r="F28" s="11"/>
      <c r="G28" s="4"/>
      <c r="H28" s="5"/>
      <c r="I28" s="361" t="s">
        <v>3</v>
      </c>
      <c r="J28" s="361"/>
      <c r="K28" s="176" t="s">
        <v>3</v>
      </c>
    </row>
    <row r="29" spans="2:11" ht="15.75" thickBot="1" x14ac:dyDescent="0.3">
      <c r="B29" s="345" t="s">
        <v>106</v>
      </c>
      <c r="C29" s="354" t="s">
        <v>78</v>
      </c>
      <c r="D29" s="296"/>
      <c r="E29" s="296"/>
      <c r="F29" s="297"/>
      <c r="G29" s="8"/>
      <c r="H29" s="354" t="s">
        <v>84</v>
      </c>
      <c r="I29" s="296"/>
      <c r="J29" s="296"/>
      <c r="K29" s="297"/>
    </row>
    <row r="30" spans="2:11" x14ac:dyDescent="0.25">
      <c r="B30" s="346"/>
      <c r="C30" s="9" t="s">
        <v>0</v>
      </c>
      <c r="D30" s="169" t="s">
        <v>102</v>
      </c>
      <c r="E30" s="171" t="s">
        <v>104</v>
      </c>
      <c r="F30" s="81" t="s">
        <v>1</v>
      </c>
      <c r="G30" s="4"/>
      <c r="H30" s="9" t="s">
        <v>0</v>
      </c>
      <c r="I30" s="169" t="s">
        <v>103</v>
      </c>
      <c r="J30" s="171" t="s">
        <v>104</v>
      </c>
      <c r="K30" s="81" t="s">
        <v>1</v>
      </c>
    </row>
    <row r="31" spans="2:11" ht="24.75" x14ac:dyDescent="0.25">
      <c r="B31" s="346"/>
      <c r="C31" s="245" t="s">
        <v>132</v>
      </c>
      <c r="D31" s="61"/>
      <c r="E31" s="139" t="s">
        <v>3</v>
      </c>
      <c r="F31" s="82" t="s">
        <v>3</v>
      </c>
      <c r="G31" s="4"/>
      <c r="H31" s="107" t="s">
        <v>132</v>
      </c>
      <c r="I31" s="61"/>
      <c r="J31" s="139" t="s">
        <v>3</v>
      </c>
      <c r="K31" s="80" t="s">
        <v>3</v>
      </c>
    </row>
    <row r="32" spans="2:11" x14ac:dyDescent="0.25">
      <c r="B32" s="346"/>
      <c r="C32" s="63"/>
      <c r="D32" s="61"/>
      <c r="E32" s="159" t="s">
        <v>3</v>
      </c>
      <c r="F32" s="82"/>
      <c r="G32" s="4"/>
      <c r="H32" s="63"/>
      <c r="I32" s="61"/>
      <c r="J32" s="139" t="s">
        <v>3</v>
      </c>
      <c r="K32" s="82"/>
    </row>
    <row r="33" spans="2:11" x14ac:dyDescent="0.25">
      <c r="B33" s="346"/>
      <c r="C33" s="63"/>
      <c r="D33" s="61"/>
      <c r="E33" s="159" t="s">
        <v>3</v>
      </c>
      <c r="F33" s="82"/>
      <c r="G33" s="4"/>
      <c r="H33" s="63"/>
      <c r="I33" s="61"/>
      <c r="J33" s="139" t="s">
        <v>3</v>
      </c>
      <c r="K33" s="82"/>
    </row>
    <row r="34" spans="2:11" x14ac:dyDescent="0.25">
      <c r="B34" s="346"/>
      <c r="C34" s="63"/>
      <c r="D34" s="61"/>
      <c r="E34" s="159" t="s">
        <v>3</v>
      </c>
      <c r="F34" s="82"/>
      <c r="G34" s="4"/>
      <c r="H34" s="63"/>
      <c r="I34" s="61"/>
      <c r="J34" s="139" t="s">
        <v>3</v>
      </c>
      <c r="K34" s="82"/>
    </row>
    <row r="35" spans="2:11" x14ac:dyDescent="0.25">
      <c r="B35" s="346"/>
      <c r="C35" s="63"/>
      <c r="D35" s="61"/>
      <c r="E35" s="159" t="s">
        <v>3</v>
      </c>
      <c r="F35" s="82"/>
      <c r="G35" s="4"/>
      <c r="H35" s="63"/>
      <c r="I35" s="61"/>
      <c r="J35" s="139" t="s">
        <v>3</v>
      </c>
      <c r="K35" s="82"/>
    </row>
    <row r="36" spans="2:11" x14ac:dyDescent="0.25">
      <c r="B36" s="346"/>
      <c r="C36" s="64"/>
      <c r="D36" s="61"/>
      <c r="E36" s="159" t="s">
        <v>3</v>
      </c>
      <c r="F36" s="83"/>
      <c r="G36" s="4"/>
      <c r="H36" s="64"/>
      <c r="I36" s="61"/>
      <c r="J36" s="139" t="s">
        <v>3</v>
      </c>
      <c r="K36" s="83"/>
    </row>
    <row r="37" spans="2:11" x14ac:dyDescent="0.25">
      <c r="B37" s="346"/>
      <c r="C37" s="63"/>
      <c r="D37" s="61"/>
      <c r="E37" s="159" t="s">
        <v>3</v>
      </c>
      <c r="F37" s="83"/>
      <c r="G37" s="10"/>
      <c r="H37" s="63"/>
      <c r="I37" s="61"/>
      <c r="J37" s="139" t="s">
        <v>3</v>
      </c>
      <c r="K37" s="83"/>
    </row>
    <row r="38" spans="2:11" ht="15.75" thickBot="1" x14ac:dyDescent="0.3">
      <c r="B38" s="346"/>
      <c r="C38" s="64"/>
      <c r="D38" s="61" t="s">
        <v>3</v>
      </c>
      <c r="E38" s="159" t="s">
        <v>3</v>
      </c>
      <c r="F38" s="83"/>
      <c r="G38" s="8"/>
      <c r="H38" s="246"/>
      <c r="I38" s="247" t="s">
        <v>3</v>
      </c>
      <c r="J38" s="248" t="s">
        <v>3</v>
      </c>
      <c r="K38" s="249"/>
    </row>
    <row r="39" spans="2:11" ht="15.75" thickBot="1" x14ac:dyDescent="0.3">
      <c r="B39" s="350"/>
      <c r="C39" s="347" t="s">
        <v>100</v>
      </c>
      <c r="D39" s="348"/>
      <c r="E39" s="349"/>
      <c r="F39" s="54">
        <f>SUM(F31:F38)</f>
        <v>0</v>
      </c>
      <c r="G39" s="8"/>
      <c r="H39" s="347" t="s">
        <v>99</v>
      </c>
      <c r="I39" s="348"/>
      <c r="J39" s="349"/>
      <c r="K39" s="227">
        <f>SUM(K31:K38)</f>
        <v>0</v>
      </c>
    </row>
    <row r="40" spans="2:11" ht="15.75" thickBot="1" x14ac:dyDescent="0.3">
      <c r="B40" s="56"/>
      <c r="C40" s="5"/>
      <c r="D40" s="5"/>
      <c r="E40" s="177"/>
      <c r="F40" s="178"/>
      <c r="G40" s="8"/>
      <c r="H40" s="5"/>
      <c r="I40" s="357" t="s">
        <v>108</v>
      </c>
      <c r="J40" s="358"/>
      <c r="K40" s="54">
        <f xml:space="preserve"> SUM(F15, F27, F39,K15,K27, K39)-1.5</f>
        <v>25.5</v>
      </c>
    </row>
    <row r="41" spans="2:11" x14ac:dyDescent="0.25">
      <c r="B41" s="56"/>
      <c r="C41" s="356" t="s">
        <v>40</v>
      </c>
      <c r="D41" s="356"/>
      <c r="E41" s="356"/>
      <c r="F41" s="356"/>
      <c r="G41" s="356"/>
      <c r="H41" s="356"/>
      <c r="I41" s="190"/>
      <c r="J41" s="177"/>
      <c r="K41" s="178"/>
    </row>
    <row r="42" spans="2:11" x14ac:dyDescent="0.25">
      <c r="B42" s="56"/>
      <c r="C42" s="356"/>
      <c r="D42" s="356"/>
      <c r="E42" s="356"/>
      <c r="F42" s="356"/>
      <c r="G42" s="356"/>
      <c r="H42" s="356"/>
      <c r="I42" s="190"/>
      <c r="J42" s="177"/>
      <c r="K42" s="178"/>
    </row>
    <row r="43" spans="2:11" x14ac:dyDescent="0.25">
      <c r="G43" s="136"/>
      <c r="H43" s="181" t="s">
        <v>3</v>
      </c>
      <c r="I43" t="s">
        <v>3</v>
      </c>
      <c r="J43" s="117" t="s">
        <v>3</v>
      </c>
    </row>
    <row r="44" spans="2:11" x14ac:dyDescent="0.25">
      <c r="B44" s="182" t="s">
        <v>3</v>
      </c>
      <c r="C44" s="174" t="s">
        <v>107</v>
      </c>
      <c r="D44" s="182"/>
      <c r="E44" s="182"/>
      <c r="F44" s="182"/>
      <c r="G44" s="8"/>
      <c r="H44" s="2"/>
      <c r="I44" s="2"/>
      <c r="J44" s="2"/>
      <c r="K44" s="3"/>
    </row>
    <row r="45" spans="2:11" x14ac:dyDescent="0.25">
      <c r="B45" s="59" t="s">
        <v>3</v>
      </c>
      <c r="C45" s="14" t="s">
        <v>137</v>
      </c>
      <c r="D45" s="14"/>
      <c r="E45" s="14"/>
      <c r="F45" s="14"/>
      <c r="G45" s="2"/>
      <c r="K45" t="s">
        <v>3</v>
      </c>
    </row>
    <row r="46" spans="2:11" x14ac:dyDescent="0.25">
      <c r="B46" s="59"/>
      <c r="C46" s="14"/>
      <c r="D46" s="14"/>
      <c r="E46" s="14"/>
      <c r="F46" s="14"/>
      <c r="G46" s="2"/>
    </row>
    <row r="47" spans="2:11" ht="15" customHeight="1" x14ac:dyDescent="0.25">
      <c r="B47" s="109" t="s">
        <v>3</v>
      </c>
      <c r="C47" s="355" t="s">
        <v>130</v>
      </c>
      <c r="D47" s="355"/>
      <c r="E47" s="355"/>
      <c r="F47" s="355"/>
      <c r="G47" s="355"/>
      <c r="H47" s="355"/>
      <c r="I47" s="225"/>
      <c r="J47" s="225"/>
      <c r="K47" s="225"/>
    </row>
    <row r="48" spans="2:11" x14ac:dyDescent="0.25">
      <c r="B48" s="109"/>
      <c r="C48" s="355" t="s">
        <v>138</v>
      </c>
      <c r="D48" s="355"/>
      <c r="E48" s="355"/>
      <c r="F48" s="355"/>
      <c r="G48" s="355"/>
      <c r="H48" s="225"/>
      <c r="I48" s="225"/>
      <c r="J48" s="225"/>
      <c r="K48" s="225"/>
    </row>
    <row r="49" spans="2:11" x14ac:dyDescent="0.25">
      <c r="B49" s="109"/>
      <c r="C49" s="355" t="s">
        <v>124</v>
      </c>
      <c r="D49" s="355"/>
      <c r="E49" s="355"/>
      <c r="F49" s="355"/>
      <c r="G49" s="355"/>
    </row>
    <row r="50" spans="2:11" ht="15" customHeight="1" x14ac:dyDescent="0.25">
      <c r="B50" s="109" t="s">
        <v>3</v>
      </c>
      <c r="D50" s="225"/>
      <c r="E50" s="225"/>
      <c r="F50" s="225"/>
      <c r="G50" s="225"/>
      <c r="H50" s="225"/>
      <c r="I50" s="225"/>
      <c r="J50" s="225"/>
      <c r="K50" s="225"/>
    </row>
    <row r="51" spans="2:11" x14ac:dyDescent="0.25">
      <c r="C51" s="225"/>
      <c r="D51" s="225"/>
      <c r="E51" s="225"/>
      <c r="F51" s="225"/>
      <c r="G51" s="225"/>
      <c r="H51" s="225"/>
      <c r="I51" s="225"/>
      <c r="J51" s="225"/>
      <c r="K51" s="225"/>
    </row>
    <row r="52" spans="2:11" x14ac:dyDescent="0.25">
      <c r="H52" s="1"/>
      <c r="I52" s="1"/>
      <c r="J52" s="1"/>
    </row>
    <row r="53" spans="2:11" x14ac:dyDescent="0.25">
      <c r="H53" s="1"/>
      <c r="I53" s="1"/>
      <c r="J53" s="1"/>
    </row>
    <row r="54" spans="2:11" x14ac:dyDescent="0.25">
      <c r="H54" s="1"/>
      <c r="I54" s="1"/>
      <c r="J54" s="1"/>
    </row>
  </sheetData>
  <customSheetViews>
    <customSheetView guid="{D1187C1E-BA7A-423F-84FD-D8CC259555AF}" showPageBreaks="1" fitToPage="1" printArea="1" topLeftCell="A34">
      <selection activeCell="C48" sqref="C48:G48"/>
      <pageMargins left="0.75" right="0.75" top="1" bottom="1" header="0.5" footer="0.5"/>
      <pageSetup scale="55" orientation="landscape" r:id="rId1"/>
    </customSheetView>
    <customSheetView guid="{294C5F86-CB4B-EF47-BCDE-17231A586BB6}" showPageBreaks="1" fitToPage="1" printArea="1">
      <selection activeCell="N28" sqref="N28"/>
      <pageMargins left="0.7" right="0.7" top="0.75" bottom="0.75" header="0.3" footer="0.3"/>
      <pageSetup scale="61" orientation="portrait"/>
    </customSheetView>
  </customSheetViews>
  <mergeCells count="23">
    <mergeCell ref="I28:J28"/>
    <mergeCell ref="C1:K2"/>
    <mergeCell ref="C3:K3"/>
    <mergeCell ref="B5:B15"/>
    <mergeCell ref="C5:F5"/>
    <mergeCell ref="H5:K5"/>
    <mergeCell ref="C15:E15"/>
    <mergeCell ref="H15:J15"/>
    <mergeCell ref="B17:B26"/>
    <mergeCell ref="C17:F17"/>
    <mergeCell ref="H17:K17"/>
    <mergeCell ref="C27:E27"/>
    <mergeCell ref="H27:J27"/>
    <mergeCell ref="B29:B39"/>
    <mergeCell ref="C29:F29"/>
    <mergeCell ref="H29:K29"/>
    <mergeCell ref="C39:E39"/>
    <mergeCell ref="H39:J39"/>
    <mergeCell ref="C41:H42"/>
    <mergeCell ref="I40:J40"/>
    <mergeCell ref="C48:G48"/>
    <mergeCell ref="C47:H47"/>
    <mergeCell ref="C49:G49"/>
  </mergeCells>
  <phoneticPr fontId="19" type="noConversion"/>
  <dataValidations count="5">
    <dataValidation type="list" allowBlank="1" showInputMessage="1" showErrorMessage="1" sqref="K7:K14 F16 F28 F19:F26 F7:F14 K19:K25">
      <formula1>INDIRECT(D7)</formula1>
    </dataValidation>
    <dataValidation type="list" allowBlank="1" showInputMessage="1" showErrorMessage="1" sqref="I16:J16">
      <formula1>INDIRECT(H16)</formula1>
    </dataValidation>
    <dataValidation type="list" allowBlank="1" showInputMessage="1" showErrorMessage="1" sqref="D19:D26 H16 H28 D7:D14 I7:I14 I19:I26">
      <formula1>CATEGORIES</formula1>
    </dataValidation>
    <dataValidation type="list" errorStyle="information" allowBlank="1" showInputMessage="1" showErrorMessage="1" errorTitle="Special Note" error="These cells are designed for your customization.  Use the drop down list to select how the course meets your requirements, or create your own requirement category. You may leave this cell blank if you prefer. " promptTitle="Select Requirement" sqref="D28:E28 D16:E16">
      <formula1>CATEGORIES</formula1>
    </dataValidation>
    <dataValidation type="list" allowBlank="1" showInputMessage="1" showErrorMessage="1" sqref="I30:J37">
      <formula1>INDIRECT(H42)</formula1>
    </dataValidation>
  </dataValidations>
  <pageMargins left="0.75" right="0.75" top="1" bottom="1" header="0.5" footer="0.5"/>
  <pageSetup scale="55"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Sheet3!$B$4:$B$8</xm:f>
          </x14:formula1>
          <xm:sqref>F6</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Sheet3</vt:lpstr>
      <vt:lpstr>MBA Checklist</vt:lpstr>
      <vt:lpstr>MBA Checklist with Electives</vt:lpstr>
      <vt:lpstr>MBA Planning (Year One Start)</vt:lpstr>
      <vt:lpstr>evening MBA</vt:lpstr>
      <vt:lpstr>Sheet1</vt:lpstr>
      <vt:lpstr>Sheet2</vt:lpstr>
      <vt:lpstr>MBA Planning (Year Two Start)</vt:lpstr>
      <vt:lpstr>BUS_core</vt:lpstr>
      <vt:lpstr>BUS_elective</vt:lpstr>
      <vt:lpstr>CATEGORIES</vt:lpstr>
      <vt:lpstr>Core</vt:lpstr>
      <vt:lpstr>CORECR</vt:lpstr>
      <vt:lpstr>Elective</vt:lpstr>
      <vt:lpstr>Non_BUS</vt:lpstr>
      <vt:lpstr>Non_Ross</vt:lpstr>
      <vt:lpstr>nonbus</vt:lpstr>
      <vt:lpstr>OTHER</vt:lpstr>
      <vt:lpstr>'MBA Checklist with Electives'!Print_Area</vt:lpstr>
      <vt:lpstr>'MBA Planning (Year Two Start)'!Print_Area</vt:lpstr>
      <vt:lpstr>Waived</vt:lpstr>
    </vt:vector>
  </TitlesOfParts>
  <Company>University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School of Business</dc:creator>
  <cp:lastModifiedBy>McKnight, Lily</cp:lastModifiedBy>
  <cp:lastPrinted>2021-04-14T18:22:14Z</cp:lastPrinted>
  <dcterms:created xsi:type="dcterms:W3CDTF">2012-07-16T13:14:58Z</dcterms:created>
  <dcterms:modified xsi:type="dcterms:W3CDTF">2021-04-14T18:22:34Z</dcterms:modified>
</cp:coreProperties>
</file>