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mraff\Desktop\Ross Winter 2021\"/>
    </mc:Choice>
  </mc:AlternateContent>
  <bookViews>
    <workbookView xWindow="0" yWindow="0" windowWidth="19200" windowHeight="7050" tabRatio="669"/>
  </bookViews>
  <sheets>
    <sheet name="Tauber MBA Checklist " sheetId="5" r:id="rId1"/>
    <sheet name="Tauber MBA Plan-1st Year Start" sheetId="1" r:id="rId2"/>
    <sheet name="Tauber MBA Plan-2nd Year Start" sheetId="2" r:id="rId3"/>
    <sheet name="Sheet3" sheetId="3" state="hidden" r:id="rId4"/>
    <sheet name="MBA Checklist" sheetId="4" state="hidden" r:id="rId5"/>
    <sheet name="evening MBA" sheetId="6" state="hidden" r:id="rId6"/>
    <sheet name="Sheet1" sheetId="7" state="hidden" r:id="rId7"/>
    <sheet name="Sheet2" sheetId="8" state="hidden" r:id="rId8"/>
  </sheets>
  <definedNames>
    <definedName name="_xlnm._FilterDatabase" localSheetId="0" hidden="1">'Tauber MBA Checklist '!$B$1:$O$1</definedName>
    <definedName name="_xlnm._FilterDatabase" localSheetId="1" hidden="1">'Tauber MBA Plan-1st Year Start'!$B$1:$K$44</definedName>
    <definedName name="BUS_CIBER">Sheet3!#REF!</definedName>
    <definedName name="BUS_core">Sheet3!$B$4:$B$9</definedName>
    <definedName name="BUS_elective">Sheet3!$D$4:$D$9</definedName>
    <definedName name="BUS_MAP">Sheet3!#REF!</definedName>
    <definedName name="BUS_req.">Sheet3!#REF!</definedName>
    <definedName name="CATEGORIES">Sheet3!$A$3:$A$7</definedName>
    <definedName name="CIBER">Sheet3!#REF!</definedName>
    <definedName name="Core">Sheet3!$B$3:$B$8</definedName>
    <definedName name="CORECR">Sheet3!$B$4</definedName>
    <definedName name="Elective">Sheet3!$D$3:$D$8</definedName>
    <definedName name="MAP">Sheet3!#REF!</definedName>
    <definedName name="Non_BUS">Sheet3!$E$2:$E$9</definedName>
    <definedName name="Non_Ross">Sheet3!$E$3:$E$8</definedName>
    <definedName name="nonbus">Sheet3!$E$4:$E$11</definedName>
    <definedName name="OTHER">Sheet3!$E$4:$E$10</definedName>
    <definedName name="_xlnm.Print_Area" localSheetId="0">'Tauber MBA Checklist '!$B$1:$P$33</definedName>
    <definedName name="_xlnm.Print_Area" localSheetId="1">'Tauber MBA Plan-1st Year Start'!$A$1:$L$57</definedName>
    <definedName name="_xlnm.Print_Area" localSheetId="2">'Tauber MBA Plan-2nd Year Start'!$A$1:$K$50</definedName>
    <definedName name="req">Sheet3!#REF!</definedName>
    <definedName name="Waived">Sheet3!$C$3:$C$8</definedName>
    <definedName name="Z_4985C400_D311_47DA_98F3_0054819F4B4B_.wvu.Cols" localSheetId="4" hidden="1">'MBA Checklist'!$E:$F</definedName>
    <definedName name="Z_4985C400_D311_47DA_98F3_0054819F4B4B_.wvu.Cols" localSheetId="0" hidden="1">'Tauber MBA Checklist '!$F:$G</definedName>
    <definedName name="Z_4985C400_D311_47DA_98F3_0054819F4B4B_.wvu.FilterData" localSheetId="0" hidden="1">'Tauber MBA Checklist '!$B$1:$O$1</definedName>
    <definedName name="Z_4985C400_D311_47DA_98F3_0054819F4B4B_.wvu.FilterData" localSheetId="1" hidden="1">'Tauber MBA Plan-1st Year Start'!$B$1:$K$44</definedName>
    <definedName name="Z_4985C400_D311_47DA_98F3_0054819F4B4B_.wvu.PrintArea" localSheetId="0" hidden="1">'Tauber MBA Checklist '!$B$1:$P$20</definedName>
    <definedName name="Z_A7AF8B36_7DCA_4045_A80A_232EC05A2EF6_.wvu.Cols" localSheetId="4" hidden="1">'MBA Checklist'!$E:$F</definedName>
    <definedName name="Z_A7AF8B36_7DCA_4045_A80A_232EC05A2EF6_.wvu.Cols" localSheetId="0" hidden="1">'Tauber MBA Checklist '!$F:$G</definedName>
    <definedName name="Z_A7AF8B36_7DCA_4045_A80A_232EC05A2EF6_.wvu.FilterData" localSheetId="0" hidden="1">'Tauber MBA Checklist '!$B$1:$O$1</definedName>
    <definedName name="Z_A7AF8B36_7DCA_4045_A80A_232EC05A2EF6_.wvu.FilterData" localSheetId="1" hidden="1">'Tauber MBA Plan-1st Year Start'!$B$1:$K$44</definedName>
    <definedName name="Z_A7AF8B36_7DCA_4045_A80A_232EC05A2EF6_.wvu.PrintArea" localSheetId="0" hidden="1">'Tauber MBA Checklist '!$B$1:$P$20</definedName>
    <definedName name="Z_FEE8853D_898B_49AD_9ECF_270A91195373_.wvu.Cols" localSheetId="4" hidden="1">'MBA Checklist'!$E:$F</definedName>
    <definedName name="Z_FEE8853D_898B_49AD_9ECF_270A91195373_.wvu.Cols" localSheetId="0" hidden="1">'Tauber MBA Checklist '!$F:$G</definedName>
    <definedName name="Z_FEE8853D_898B_49AD_9ECF_270A91195373_.wvu.FilterData" localSheetId="0" hidden="1">'Tauber MBA Checklist '!$B$1:$O$1</definedName>
    <definedName name="Z_FEE8853D_898B_49AD_9ECF_270A91195373_.wvu.FilterData" localSheetId="1" hidden="1">'Tauber MBA Plan-1st Year Start'!$B$1:$K$44</definedName>
    <definedName name="Z_FEE8853D_898B_49AD_9ECF_270A91195373_.wvu.PrintArea" localSheetId="0" hidden="1">'Tauber MBA Checklist '!$B$1:$P$33</definedName>
    <definedName name="Z_FEE8853D_898B_49AD_9ECF_270A91195373_.wvu.PrintArea" localSheetId="1" hidden="1">'Tauber MBA Plan-1st Year Start'!$A$1:$L$57</definedName>
    <definedName name="Z_FEE8853D_898B_49AD_9ECF_270A91195373_.wvu.PrintArea" localSheetId="2" hidden="1">'Tauber MBA Plan-2nd Year Start'!$A$1:$K$50</definedName>
  </definedNames>
  <calcPr calcId="162913" concurrentCalc="0"/>
  <customWorkbookViews>
    <customWorkbookView name="Ross School of Business - Personal View" guid="{FEE8853D-898B-49AD-9ECF-270A91195373}" mergeInterval="0" personalView="1" maximized="1" windowWidth="1920" windowHeight="855" tabRatio="669" activeSheetId="5"/>
    <customWorkbookView name="RSB - vegter - Personal View" guid="{A7AF8B36-7DCA-4045-A80A-232EC05A2EF6}" mergeInterval="0" personalView="1" maximized="1" windowWidth="1276" windowHeight="809" activeSheetId="1"/>
    <customWorkbookView name="Jean Leverich - Personal View" guid="{4985C400-D311-47DA-98F3-0054819F4B4B}" mergeInterval="0" personalView="1" maximized="1" windowWidth="1276" windowHeight="799" activeSheetId="5"/>
  </customWorkbookViews>
</workbook>
</file>

<file path=xl/calcChain.xml><?xml version="1.0" encoding="utf-8"?>
<calcChain xmlns="http://schemas.openxmlformats.org/spreadsheetml/2006/main">
  <c r="P32" i="5" l="1"/>
  <c r="O32" i="5"/>
  <c r="N32" i="5"/>
  <c r="K18" i="1"/>
  <c r="F18" i="1"/>
  <c r="F29" i="2"/>
  <c r="F32" i="1"/>
  <c r="K32" i="1"/>
  <c r="F44" i="1"/>
  <c r="K44" i="1"/>
  <c r="K29" i="2"/>
  <c r="K45" i="1"/>
  <c r="K40" i="2"/>
  <c r="F40" i="2"/>
  <c r="K15" i="2"/>
  <c r="F15" i="2"/>
  <c r="K41" i="2"/>
  <c r="L38" i="6"/>
  <c r="H38" i="6"/>
  <c r="D38" i="6"/>
  <c r="L29" i="6"/>
  <c r="H29" i="6"/>
  <c r="D29" i="6"/>
  <c r="L20" i="6"/>
  <c r="L11" i="6"/>
  <c r="H20" i="6"/>
  <c r="D20" i="6"/>
  <c r="H11" i="6"/>
  <c r="D11" i="6"/>
  <c r="L39" i="6"/>
</calcChain>
</file>

<file path=xl/comments1.xml><?xml version="1.0" encoding="utf-8"?>
<comments xmlns="http://schemas.openxmlformats.org/spreadsheetml/2006/main">
  <authors>
    <author>Jean Leverich</author>
  </authors>
  <commentList>
    <comment ref="F7" authorId="0" shapeId="0">
      <text>
        <r>
          <rPr>
            <b/>
            <sz val="9"/>
            <color indexed="81"/>
            <rFont val="Tahoma"/>
            <family val="2"/>
          </rPr>
          <t>Jean Leverich:</t>
        </r>
        <r>
          <rPr>
            <sz val="9"/>
            <color indexed="81"/>
            <rFont val="Tahoma"/>
            <family val="2"/>
          </rPr>
          <t xml:space="preserve">
</t>
        </r>
      </text>
    </comment>
  </commentList>
</comments>
</file>

<file path=xl/comments2.xml><?xml version="1.0" encoding="utf-8"?>
<comments xmlns="http://schemas.openxmlformats.org/spreadsheetml/2006/main">
  <authors>
    <author>Jean Leverich</author>
  </authors>
  <commentList>
    <comment ref="E8" authorId="0" shapeId="0">
      <text>
        <r>
          <rPr>
            <b/>
            <i/>
            <sz val="9"/>
            <color indexed="81"/>
            <rFont val="Tahoma"/>
            <family val="2"/>
          </rPr>
          <t>Jean Leverich:</t>
        </r>
        <r>
          <rPr>
            <i/>
            <sz val="9"/>
            <color indexed="81"/>
            <rFont val="Tahoma"/>
            <family val="2"/>
          </rPr>
          <t xml:space="preserve">
</t>
        </r>
      </text>
    </comment>
  </commentList>
</comments>
</file>

<file path=xl/sharedStrings.xml><?xml version="1.0" encoding="utf-8"?>
<sst xmlns="http://schemas.openxmlformats.org/spreadsheetml/2006/main" count="611" uniqueCount="169">
  <si>
    <t>Course</t>
  </si>
  <si>
    <t>Credits</t>
  </si>
  <si>
    <t>Requirement</t>
  </si>
  <si>
    <t xml:space="preserve"> </t>
  </si>
  <si>
    <t>ACC 502</t>
  </si>
  <si>
    <t>BE 502</t>
  </si>
  <si>
    <t>STRATEGY 502</t>
  </si>
  <si>
    <t>ACC 552</t>
  </si>
  <si>
    <t>MKT 503</t>
  </si>
  <si>
    <t>MO 503</t>
  </si>
  <si>
    <t>BA 553</t>
  </si>
  <si>
    <t>Fall A</t>
  </si>
  <si>
    <t>First Year</t>
  </si>
  <si>
    <t>Fall B</t>
  </si>
  <si>
    <t>STRATEGY 503</t>
  </si>
  <si>
    <t>waived</t>
  </si>
  <si>
    <t>BUS_core</t>
  </si>
  <si>
    <t>BUS_req.</t>
  </si>
  <si>
    <t>CATEGORIES</t>
  </si>
  <si>
    <t>WAIVED</t>
  </si>
  <si>
    <t>Title</t>
  </si>
  <si>
    <t>Marketing Management</t>
  </si>
  <si>
    <t>Operations Management</t>
  </si>
  <si>
    <t>Corporate Strategy</t>
  </si>
  <si>
    <t>Principles of Financial Accounting</t>
  </si>
  <si>
    <t>Applied Microeconomics</t>
  </si>
  <si>
    <t>World Economy</t>
  </si>
  <si>
    <t>Applied Business Statistics</t>
  </si>
  <si>
    <t>Core Courses and Requirements</t>
  </si>
  <si>
    <t>Communications Requirement:</t>
  </si>
  <si>
    <t>Law/Ethics Requirement</t>
  </si>
  <si>
    <t>Required courses</t>
  </si>
  <si>
    <t>Course:</t>
  </si>
  <si>
    <r>
      <rPr>
        <u/>
        <sz val="9"/>
        <color theme="1"/>
        <rFont val="Calibri"/>
        <family val="2"/>
        <scheme val="minor"/>
      </rPr>
      <t>Course</t>
    </r>
    <r>
      <rPr>
        <sz val="9"/>
        <color theme="1"/>
        <rFont val="Calibri"/>
        <family val="2"/>
        <scheme val="minor"/>
      </rPr>
      <t>:</t>
    </r>
  </si>
  <si>
    <t>Credit Hour Requirements</t>
  </si>
  <si>
    <t>Complete</t>
  </si>
  <si>
    <t>Remaining</t>
  </si>
  <si>
    <t>FIN 503/513</t>
  </si>
  <si>
    <t>Fall Term Total Credits:</t>
  </si>
  <si>
    <t>Winter Term Total Credits:</t>
  </si>
  <si>
    <t xml:space="preserve">Management Accounting </t>
  </si>
  <si>
    <t>any</t>
  </si>
  <si>
    <t>*TO 502 and TO 552 were formerly OMS 502 and OMS 522.</t>
  </si>
  <si>
    <t>57.00 Credits</t>
  </si>
  <si>
    <t>47.00 Business Credits</t>
  </si>
  <si>
    <t>TO* 502</t>
  </si>
  <si>
    <t>Financial Management/Fin Analysis</t>
  </si>
  <si>
    <t>Leading People &amp; Organizations</t>
  </si>
  <si>
    <t>Fall A or B</t>
  </si>
  <si>
    <t>TO* 552</t>
  </si>
  <si>
    <t>Multidisciplinary Action Projects</t>
  </si>
  <si>
    <t>Wntr A</t>
  </si>
  <si>
    <t>Wntr B</t>
  </si>
  <si>
    <r>
      <rPr>
        <u/>
        <sz val="9"/>
        <color theme="1"/>
        <rFont val="Calibri"/>
        <family val="2"/>
        <scheme val="minor"/>
      </rPr>
      <t>Law/Ethics Requirement</t>
    </r>
    <r>
      <rPr>
        <sz val="9"/>
        <color theme="1"/>
        <rFont val="Calibri"/>
        <family val="2"/>
        <scheme val="minor"/>
      </rPr>
      <t>.  The following courses satisfy the Law/Ethics Req: BA/NRE 512, LHC/ES 504, LHC 506, LHC 507, LHC 508, LHC 509, LHC 511, LHC 512, LHC 513, LHC 514, LHC 515, LHC 516, LHC 517, or LHC 582.</t>
    </r>
  </si>
  <si>
    <r>
      <rPr>
        <u/>
        <sz val="9"/>
        <color theme="1"/>
        <rFont val="Calibri"/>
        <family val="2"/>
        <scheme val="minor"/>
      </rPr>
      <t>Communications Requirement</t>
    </r>
    <r>
      <rPr>
        <sz val="9"/>
        <color theme="1"/>
        <rFont val="Calibri"/>
        <family val="2"/>
        <scheme val="minor"/>
      </rPr>
      <t>. The following courses satisfy the Comm Req:  LHC 520, LHC 521, LHC 522, LHC 524 or LHC 560.</t>
    </r>
  </si>
  <si>
    <t>This MBA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 (Waived) in each checkbox.</t>
  </si>
  <si>
    <t>GPA Requirements</t>
  </si>
  <si>
    <t>2.00 minimum GPA (Class of 2014)</t>
  </si>
  <si>
    <t>&lt; 60% Low Pass (Class of 2013)</t>
  </si>
  <si>
    <t>Second Year</t>
  </si>
  <si>
    <t>Core Requirements with no Prereqs</t>
  </si>
  <si>
    <t>Core Requirements with Prereqs</t>
  </si>
  <si>
    <t>ACC 501: Financial Accounting  (3 cr)</t>
  </si>
  <si>
    <t>BE 501: Applied Microeconomics (3 cr)</t>
  </si>
  <si>
    <t>MO 501:  Human Beh &amp; Org (3 cr)</t>
  </si>
  <si>
    <t>Strategy 503: World Economy (1.5 cr)</t>
  </si>
  <si>
    <t>Communication Requirement</t>
  </si>
  <si>
    <t>TO 501: Operations Mngt* (3cr)</t>
  </si>
  <si>
    <t>MKT 501: Marketing Mgmt (3 cr)</t>
  </si>
  <si>
    <t xml:space="preserve"> Law/Ethics Requirement</t>
  </si>
  <si>
    <t>TO 601: Info Systems* (3 cr)</t>
  </si>
  <si>
    <t>FIN 551: Fin Mgt &amp; Policy (prereq ACC 501&amp;TO 501)</t>
  </si>
  <si>
    <t>ACC 551 Managerial Acctng (prereq ACC 501)</t>
  </si>
  <si>
    <t>60 credits Total</t>
  </si>
  <si>
    <r>
      <t xml:space="preserve">The following courses satisfy the </t>
    </r>
    <r>
      <rPr>
        <b/>
        <sz val="8"/>
        <color theme="1"/>
        <rFont val="Calibri"/>
        <family val="2"/>
        <scheme val="minor"/>
      </rPr>
      <t>Law/Ethics Req</t>
    </r>
    <r>
      <rPr>
        <sz val="8"/>
        <color theme="1"/>
        <rFont val="Calibri"/>
        <family val="2"/>
        <scheme val="minor"/>
      </rPr>
      <t>:  BA/NRE 512, LHC/ES 504, LHC 506, LHC 507, LHC 508, LHC 509, LHC 511, LHC 512, LHC 513, LHC 514, LHC 515, LHC 516, LHC 517, or LHC 582.</t>
    </r>
  </si>
  <si>
    <t>TO 551: Intro Operations* (prereq TO 501)</t>
  </si>
  <si>
    <t>Part-Time Evening MBA Course Planning Sheet</t>
  </si>
  <si>
    <t xml:space="preserve">Fall Term  </t>
  </si>
  <si>
    <t>Winter Term</t>
  </si>
  <si>
    <t xml:space="preserve">Spring/Summer </t>
  </si>
  <si>
    <t xml:space="preserve">Spring Term </t>
  </si>
  <si>
    <t>Fall Term</t>
  </si>
  <si>
    <t xml:space="preserve">Spring/Summer Term </t>
  </si>
  <si>
    <t xml:space="preserve">Winter Term </t>
  </si>
  <si>
    <t xml:space="preserve">Fall Term </t>
  </si>
  <si>
    <t>STRATEGY 503: World Economy (1.5 cr)</t>
  </si>
  <si>
    <t>STRATEGY 601: Corporate Strategy (prereq ACC 501)</t>
  </si>
  <si>
    <r>
      <t>The following courses satisfy the</t>
    </r>
    <r>
      <rPr>
        <b/>
        <sz val="8"/>
        <color theme="1"/>
        <rFont val="Calibri"/>
        <family val="2"/>
        <scheme val="minor"/>
      </rPr>
      <t xml:space="preserve"> Comm Req:</t>
    </r>
    <r>
      <rPr>
        <sz val="8"/>
        <color theme="1"/>
        <rFont val="Calibri"/>
        <family val="2"/>
        <scheme val="minor"/>
      </rPr>
      <t xml:space="preserve"> LHC 520, LHC 521, LHC 522, LHC 524 or LHC 560.  Students may also take the waiver exam offered in late August each year.</t>
    </r>
  </si>
  <si>
    <t>TO 501: Operations Mgmt (3cr) (formerly  OMS 501)</t>
  </si>
  <si>
    <t>TO 601: Info Systems (3cr) (formerly BIT 551)</t>
  </si>
  <si>
    <t>FA A</t>
  </si>
  <si>
    <t>FA B</t>
  </si>
  <si>
    <t>WN B</t>
  </si>
  <si>
    <t>Core</t>
  </si>
  <si>
    <t>Elective</t>
  </si>
  <si>
    <t>Non-Ross</t>
  </si>
  <si>
    <t>Waived</t>
  </si>
  <si>
    <t>Term Total Credits:</t>
  </si>
  <si>
    <t xml:space="preserve"> Term Total Credits:</t>
  </si>
  <si>
    <t xml:space="preserve"> Half Term</t>
  </si>
  <si>
    <t>Req</t>
  </si>
  <si>
    <t xml:space="preserve">Req </t>
  </si>
  <si>
    <t>Term</t>
  </si>
  <si>
    <t>Third Year</t>
  </si>
  <si>
    <t>Additional Core Requirements</t>
  </si>
  <si>
    <t>Total Grad Credits:</t>
  </si>
  <si>
    <t>In Progress</t>
  </si>
  <si>
    <t>(MBA Program Year One Start)</t>
  </si>
  <si>
    <t>(MBA Program Year Two Start)</t>
  </si>
  <si>
    <t>Strategy 502</t>
  </si>
  <si>
    <t>FIN 503</t>
  </si>
  <si>
    <t>Winter A</t>
  </si>
  <si>
    <t>BA 553 (MAP)</t>
  </si>
  <si>
    <t>Winter B</t>
  </si>
  <si>
    <t>Tauber MBA Dual Degree Academic Planning Sheet</t>
  </si>
  <si>
    <t>Tauber students must elect 3 credit hours among these classes: TO 548, TO 618, TO 620, TO 621,or TO 624.</t>
  </si>
  <si>
    <t>Students are discouraged from taking the following IOE classes since they overlap significantly with Ross core courses: IOE 422, IOE 424, IOE 440/MFG 440, IOE 441/MFG 441, IOE 452/MFG 455.</t>
  </si>
  <si>
    <t>Topics in Global Operations</t>
  </si>
  <si>
    <t>Tauber Team Project</t>
  </si>
  <si>
    <t>TO 502</t>
  </si>
  <si>
    <t>TO 701</t>
  </si>
  <si>
    <t>FIN 513 or 503</t>
  </si>
  <si>
    <t>Financial Analysis or Financial Management</t>
  </si>
  <si>
    <t>TO 605</t>
  </si>
  <si>
    <t>Manufacturing &amp; Supply Operations</t>
  </si>
  <si>
    <t>FA B&amp;WN A</t>
  </si>
  <si>
    <t>FA B/WN A</t>
  </si>
  <si>
    <t>TO 703</t>
  </si>
  <si>
    <t>WN B&amp;FA A</t>
  </si>
  <si>
    <t>Competing in the Global Business Environment</t>
  </si>
  <si>
    <t>Satisfied?</t>
  </si>
  <si>
    <t>Communication Requirement: See Bulletin for guidelines and restrictions.</t>
  </si>
  <si>
    <t>Min. 45 Grad Bus Credits (no Double Counting)</t>
  </si>
  <si>
    <t>Dual/Joint Degree Election Form Completed</t>
  </si>
  <si>
    <t>STRATEGY 503 was formerly The World Economy (1.5 credits)</t>
  </si>
  <si>
    <t>Tauber students must take at least 5 and no more than 10 Engineering elective credits.</t>
  </si>
  <si>
    <t xml:space="preserve">TO 701 </t>
  </si>
  <si>
    <t xml:space="preserve">TO 605 </t>
  </si>
  <si>
    <t xml:space="preserve">TO 703 </t>
  </si>
  <si>
    <t>Communication Competency Requirement: See Bulletin for guidelines and restrictions.</t>
  </si>
  <si>
    <r>
      <t xml:space="preserve">Business Law Competency Requirement : </t>
    </r>
    <r>
      <rPr>
        <sz val="11"/>
        <color theme="1"/>
        <rFont val="Calibri"/>
        <family val="2"/>
        <scheme val="minor"/>
      </rPr>
      <t>The following courses will satisfy the Business Law requirement: BL/ES 504, BL 507, BL 508, BL 509, BL 512, BL 513, BL 514, BL 517, or BL 582.</t>
    </r>
  </si>
  <si>
    <t>STRATEGY 503 - Competing in the Global Business Environment was formerly The World Economy (1.5 credits)</t>
  </si>
  <si>
    <t>Communication Requirement - See Bulletin for guidelines and restrictions.</t>
  </si>
  <si>
    <t>At least 5 credit hours and no more than 10 credit hours of College of Engineering Electives.</t>
  </si>
  <si>
    <t>Business Law Requirement - The following courses will satisfy the Business Law Competency Requirement: BL/ES 504, BL 507, BL 508, BL 509, BL 512, BL 513, BL 514, BL 517, or BL 582</t>
  </si>
  <si>
    <t>Additional Tauber Requirements</t>
  </si>
  <si>
    <t xml:space="preserve">3 credits from the following courses: TO 548, TO 563, TO 567, TO 582, TO 616, TO 618, TO 620, TO 621, TO 623, TO 624, TO 628, To 640, or TO 735. </t>
  </si>
  <si>
    <t xml:space="preserve">Students are discouraged from taking the following IOE classes since they overlap significantly with Ross core courses: IOE 422, </t>
  </si>
  <si>
    <t>IOE 424, IOE 440/MFG 440, IOE 441/MFG 441, IOE 452/MFG 455.</t>
  </si>
  <si>
    <t>Electives/Core Degree Requirements</t>
  </si>
  <si>
    <t>Tauber MBA DUAL Degree Checklist</t>
  </si>
  <si>
    <t>This MBA checklist is for course planning purposes only and does not replace a  degree audit or transcript.  Your degree audit is available from your Ross Academic Advisor. We strongly encourage you to meet with your Ross Academic Advisor to verify progress toward degree requirements.  Credit hours are calculated using formulas.   Enter "X" (complete"), "IP" (In Progress), or "WV" (Waived) in each checkbox. If a course is waived, 0 credits are earned, and students should elect another elective.</t>
  </si>
  <si>
    <t>Tauber Elective Requirement</t>
  </si>
  <si>
    <t>Business Law Requirement.  Take one of the following:</t>
  </si>
  <si>
    <t>BL/ES 504, BL 507, BL 508, BL 509, BL 512, BL 513, BL 514, BL 516, BL 517, or BL 582</t>
  </si>
  <si>
    <t>Strategy 503 - Competing in the Global Business Environment</t>
  </si>
  <si>
    <t xml:space="preserve"> See Tauber handbook for details.</t>
  </si>
  <si>
    <t>At least 5 Engineering elective credits</t>
  </si>
  <si>
    <t>Electives</t>
  </si>
  <si>
    <t xml:space="preserve">       Course</t>
  </si>
  <si>
    <t>WN A</t>
  </si>
  <si>
    <t>Business Law Requirement</t>
  </si>
  <si>
    <t>Engineering Electives</t>
  </si>
  <si>
    <t>Internship Requirement</t>
  </si>
  <si>
    <t>GPA</t>
  </si>
  <si>
    <t xml:space="preserve">2.00 minimum GPA </t>
  </si>
  <si>
    <t>Min. 3 full semesters (at least 9 cr.) enrolled under GBA career. MBA/JD &amp; MBA/MD - must have 45 credits registered under GBA career</t>
  </si>
  <si>
    <t>3 Credits from the following: TO 513, TO 515, TO 518, TO 548, TO 560, TO 563, TO 566, TO 567, TO 572,</t>
  </si>
  <si>
    <t xml:space="preserve"> TO 582, TO 616, TO 618, TO 620, TO 621, TO 623, TO 624, TO 626, TO 628, TO 633, TO 635, TO 638, TO 640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</si>
</sst>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19"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u/>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b/>
      <sz val="16"/>
      <color theme="1"/>
      <name val="Calibri"/>
      <family val="2"/>
      <scheme val="minor"/>
    </font>
    <font>
      <b/>
      <u/>
      <sz val="9"/>
      <color theme="1"/>
      <name val="Calibri"/>
      <family val="2"/>
      <scheme val="minor"/>
    </font>
    <font>
      <b/>
      <i/>
      <sz val="9"/>
      <color indexed="81"/>
      <name val="Tahoma"/>
      <family val="2"/>
    </font>
    <font>
      <i/>
      <sz val="9"/>
      <color indexed="81"/>
      <name val="Tahoma"/>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auto="1"/>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
      <left style="medium">
        <color indexed="64"/>
      </left>
      <right style="thin">
        <color indexed="64"/>
      </right>
      <top style="thin">
        <color indexed="64"/>
      </top>
      <bottom/>
      <diagonal/>
    </border>
    <border>
      <left style="thin">
        <color indexed="64"/>
      </left>
      <right/>
      <top style="medium">
        <color auto="1"/>
      </top>
      <bottom/>
      <diagonal/>
    </border>
    <border>
      <left style="thin">
        <color indexed="64"/>
      </left>
      <right/>
      <top/>
      <bottom/>
      <diagonal/>
    </border>
    <border>
      <left style="thin">
        <color indexed="64"/>
      </left>
      <right/>
      <top/>
      <bottom style="medium">
        <color auto="1"/>
      </bottom>
      <diagonal/>
    </border>
    <border>
      <left style="thin">
        <color indexed="64"/>
      </left>
      <right style="medium">
        <color auto="1"/>
      </right>
      <top style="medium">
        <color indexed="64"/>
      </top>
      <bottom/>
      <diagonal/>
    </border>
    <border>
      <left style="thin">
        <color indexed="64"/>
      </left>
      <right style="medium">
        <color auto="1"/>
      </right>
      <top/>
      <bottom/>
      <diagonal/>
    </border>
    <border>
      <left style="thin">
        <color indexed="64"/>
      </left>
      <right style="medium">
        <color auto="1"/>
      </right>
      <top/>
      <bottom style="thin">
        <color indexed="64"/>
      </bottom>
      <diagonal/>
    </border>
    <border>
      <left style="thin">
        <color indexed="64"/>
      </left>
      <right style="medium">
        <color indexed="64"/>
      </right>
      <top/>
      <bottom style="medium">
        <color auto="1"/>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auto="1"/>
      </top>
      <bottom style="thin">
        <color indexed="64"/>
      </bottom>
      <diagonal/>
    </border>
    <border>
      <left/>
      <right style="medium">
        <color indexed="64"/>
      </right>
      <top style="thin">
        <color indexed="64"/>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auto="1"/>
      </top>
      <bottom/>
      <diagonal/>
    </border>
    <border>
      <left style="medium">
        <color indexed="64"/>
      </left>
      <right style="thin">
        <color indexed="64"/>
      </right>
      <top/>
      <bottom style="medium">
        <color auto="1"/>
      </bottom>
      <diagonal/>
    </border>
    <border>
      <left style="medium">
        <color auto="1"/>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417">
    <xf numFmtId="0" fontId="0" fillId="0" borderId="0" xfId="0"/>
    <xf numFmtId="0" fontId="0" fillId="0" borderId="0" xfId="0" applyBorder="1"/>
    <xf numFmtId="0" fontId="0" fillId="0" borderId="0" xfId="0" applyFill="1" applyBorder="1"/>
    <xf numFmtId="0" fontId="0" fillId="0" borderId="0" xfId="0" applyFill="1"/>
    <xf numFmtId="0" fontId="0" fillId="0" borderId="0" xfId="0" applyFill="1" applyBorder="1" applyAlignment="1">
      <alignment vertical="center" textRotation="90"/>
    </xf>
    <xf numFmtId="0" fontId="0" fillId="0" borderId="0" xfId="0" applyFill="1" applyBorder="1" applyAlignment="1">
      <alignment horizontal="left"/>
    </xf>
    <xf numFmtId="164" fontId="0" fillId="0" borderId="0" xfId="0" applyNumberFormat="1" applyFill="1" applyBorder="1" applyAlignment="1">
      <alignment horizontal="center" vertical="top"/>
    </xf>
    <xf numFmtId="0" fontId="1" fillId="0" borderId="0" xfId="0" applyFont="1" applyFill="1" applyBorder="1" applyAlignment="1"/>
    <xf numFmtId="0" fontId="1" fillId="0" borderId="4" xfId="0" applyFont="1" applyFill="1" applyBorder="1"/>
    <xf numFmtId="0" fontId="0" fillId="0" borderId="0" xfId="0" applyFill="1" applyBorder="1" applyAlignment="1"/>
    <xf numFmtId="2" fontId="0" fillId="0" borderId="0" xfId="0" applyNumberFormat="1" applyFill="1" applyBorder="1" applyAlignment="1">
      <alignment horizontal="left" vertical="top"/>
    </xf>
    <xf numFmtId="2" fontId="0" fillId="0" borderId="0" xfId="0" applyNumberFormat="1" applyFill="1" applyBorder="1" applyAlignment="1">
      <alignment horizontal="center" vertical="top"/>
    </xf>
    <xf numFmtId="43" fontId="0" fillId="0" borderId="6" xfId="0" applyNumberFormat="1" applyFill="1" applyBorder="1" applyAlignment="1">
      <alignment vertical="top"/>
    </xf>
    <xf numFmtId="0" fontId="0" fillId="0" borderId="0" xfId="0" applyAlignment="1"/>
    <xf numFmtId="0" fontId="0" fillId="0" borderId="4" xfId="0" applyFill="1" applyBorder="1" applyAlignment="1" applyProtection="1">
      <alignment horizontal="left"/>
    </xf>
    <xf numFmtId="0" fontId="4" fillId="0" borderId="0" xfId="0" applyFont="1" applyAlignment="1">
      <alignment horizontal="lef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xf>
    <xf numFmtId="0" fontId="4" fillId="0" borderId="0" xfId="0" applyFont="1" applyBorder="1" applyAlignment="1">
      <alignment wrapText="1"/>
    </xf>
    <xf numFmtId="0" fontId="0" fillId="0" borderId="10" xfId="0" applyBorder="1"/>
    <xf numFmtId="0" fontId="0" fillId="0" borderId="10" xfId="0" applyFill="1" applyBorder="1" applyAlignment="1">
      <alignment horizontal="left"/>
    </xf>
    <xf numFmtId="43" fontId="0" fillId="0" borderId="12" xfId="0" applyNumberFormat="1" applyFill="1" applyBorder="1" applyAlignment="1">
      <alignment vertical="top"/>
    </xf>
    <xf numFmtId="0" fontId="4" fillId="0" borderId="0" xfId="0" applyFont="1" applyFill="1" applyBorder="1" applyAlignment="1" applyProtection="1">
      <alignment horizontal="left"/>
    </xf>
    <xf numFmtId="0" fontId="0" fillId="0" borderId="1" xfId="0" applyBorder="1"/>
    <xf numFmtId="0" fontId="0" fillId="0" borderId="8" xfId="0" applyBorder="1"/>
    <xf numFmtId="0" fontId="0" fillId="0" borderId="9" xfId="0" applyBorder="1"/>
    <xf numFmtId="0" fontId="0" fillId="2" borderId="0" xfId="0" applyFill="1" applyBorder="1"/>
    <xf numFmtId="0" fontId="5" fillId="0" borderId="4" xfId="0" applyFont="1" applyBorder="1" applyAlignment="1">
      <alignment vertical="top"/>
    </xf>
    <xf numFmtId="0" fontId="6" fillId="0" borderId="11" xfId="0" applyFont="1" applyBorder="1" applyAlignment="1">
      <alignment vertical="top"/>
    </xf>
    <xf numFmtId="0" fontId="5" fillId="0" borderId="0" xfId="0" applyFont="1" applyAlignment="1"/>
    <xf numFmtId="0" fontId="5" fillId="0" borderId="0" xfId="0" applyFont="1"/>
    <xf numFmtId="0" fontId="5" fillId="0" borderId="0" xfId="0" applyFont="1" applyBorder="1"/>
    <xf numFmtId="0" fontId="1" fillId="0" borderId="0" xfId="0" applyFont="1" applyFill="1" applyBorder="1" applyAlignment="1">
      <alignment horizontal="center" vertical="center" textRotation="90" wrapText="1"/>
    </xf>
    <xf numFmtId="0" fontId="0" fillId="0" borderId="0" xfId="0" applyAlignment="1">
      <alignment horizontal="right"/>
    </xf>
    <xf numFmtId="0" fontId="4" fillId="0" borderId="0" xfId="0" applyFont="1" applyFill="1" applyBorder="1" applyAlignment="1">
      <alignment horizontal="center" wrapText="1"/>
    </xf>
    <xf numFmtId="0" fontId="5" fillId="0" borderId="1" xfId="0" applyFont="1" applyBorder="1" applyAlignment="1"/>
    <xf numFmtId="0" fontId="0" fillId="2" borderId="10" xfId="0" applyFill="1" applyBorder="1"/>
    <xf numFmtId="0" fontId="8" fillId="3" borderId="5" xfId="0" applyFont="1" applyFill="1" applyBorder="1"/>
    <xf numFmtId="0" fontId="8" fillId="3" borderId="5" xfId="0" applyFont="1" applyFill="1" applyBorder="1" applyProtection="1">
      <protection locked="0"/>
    </xf>
    <xf numFmtId="0" fontId="0" fillId="0" borderId="22" xfId="0" applyFill="1" applyBorder="1" applyAlignment="1" applyProtection="1">
      <alignment horizontal="left"/>
    </xf>
    <xf numFmtId="0" fontId="0" fillId="0" borderId="23" xfId="0" applyFill="1" applyBorder="1" applyAlignment="1" applyProtection="1">
      <alignment horizontal="left"/>
    </xf>
    <xf numFmtId="0" fontId="4" fillId="0" borderId="23" xfId="0" applyFont="1" applyFill="1" applyBorder="1" applyAlignment="1" applyProtection="1">
      <alignment horizontal="left"/>
    </xf>
    <xf numFmtId="0" fontId="0" fillId="0" borderId="24" xfId="0" applyFill="1" applyBorder="1" applyAlignment="1" applyProtection="1">
      <alignment horizontal="left"/>
    </xf>
    <xf numFmtId="0" fontId="0" fillId="0" borderId="6" xfId="0" applyFill="1" applyBorder="1"/>
    <xf numFmtId="0" fontId="1" fillId="0" borderId="0" xfId="0" applyFont="1" applyFill="1" applyBorder="1" applyAlignment="1">
      <alignment horizontal="center"/>
    </xf>
    <xf numFmtId="2" fontId="0" fillId="0" borderId="1" xfId="0" applyNumberFormat="1" applyFill="1" applyBorder="1" applyAlignment="1">
      <alignment vertical="top"/>
    </xf>
    <xf numFmtId="0" fontId="2" fillId="2" borderId="9" xfId="0" applyFont="1" applyFill="1" applyBorder="1" applyAlignment="1">
      <alignment horizontal="center" vertical="center" textRotation="90"/>
    </xf>
    <xf numFmtId="0" fontId="2" fillId="0" borderId="0" xfId="0" applyFont="1" applyFill="1" applyBorder="1" applyAlignment="1">
      <alignment horizontal="center" vertical="center" textRotation="90"/>
    </xf>
    <xf numFmtId="43" fontId="0" fillId="0" borderId="0" xfId="0" applyNumberFormat="1" applyFill="1" applyBorder="1" applyAlignment="1">
      <alignment horizontal="center" vertical="top"/>
    </xf>
    <xf numFmtId="2" fontId="1" fillId="0" borderId="0" xfId="0" applyNumberFormat="1" applyFont="1" applyFill="1" applyBorder="1" applyAlignment="1">
      <alignment horizontal="center" vertical="top"/>
    </xf>
    <xf numFmtId="0" fontId="0" fillId="0" borderId="0" xfId="0" applyFill="1" applyBorder="1" applyAlignment="1">
      <alignment horizontal="center"/>
    </xf>
    <xf numFmtId="2" fontId="0" fillId="0" borderId="9" xfId="0" applyNumberFormat="1" applyFill="1" applyBorder="1" applyAlignment="1">
      <alignment vertical="top"/>
    </xf>
    <xf numFmtId="0" fontId="0" fillId="0" borderId="19" xfId="0" applyFill="1" applyBorder="1" applyAlignment="1">
      <alignment horizontal="left"/>
    </xf>
    <xf numFmtId="0" fontId="0" fillId="0" borderId="27" xfId="0" applyFill="1" applyBorder="1" applyAlignment="1" applyProtection="1">
      <alignment horizontal="left"/>
    </xf>
    <xf numFmtId="0" fontId="0" fillId="0" borderId="27" xfId="0" applyFill="1" applyBorder="1" applyAlignment="1">
      <alignment horizontal="left"/>
    </xf>
    <xf numFmtId="0" fontId="0" fillId="0" borderId="0" xfId="0" applyBorder="1" applyAlignment="1">
      <alignment horizontal="center"/>
    </xf>
    <xf numFmtId="0" fontId="0" fillId="0" borderId="0" xfId="0" applyFill="1" applyBorder="1" applyAlignment="1" applyProtection="1">
      <alignment horizontal="center"/>
    </xf>
    <xf numFmtId="0" fontId="4" fillId="0" borderId="0" xfId="0" applyFont="1" applyBorder="1" applyAlignment="1">
      <alignment vertical="center" wrapText="1"/>
    </xf>
    <xf numFmtId="0" fontId="0" fillId="2" borderId="14" xfId="0" applyFill="1" applyBorder="1"/>
    <xf numFmtId="0" fontId="9" fillId="3" borderId="3" xfId="0" applyFont="1" applyFill="1" applyBorder="1" applyAlignment="1">
      <alignment horizontal="left"/>
    </xf>
    <xf numFmtId="0" fontId="4" fillId="0" borderId="0" xfId="0" applyFont="1" applyBorder="1" applyAlignment="1">
      <alignment wrapText="1"/>
    </xf>
    <xf numFmtId="0" fontId="5" fillId="0" borderId="0" xfId="0" applyFont="1" applyAlignment="1">
      <alignment horizontal="left" vertical="top" wrapText="1"/>
    </xf>
    <xf numFmtId="0" fontId="7" fillId="0" borderId="9" xfId="0" applyFont="1" applyFill="1" applyBorder="1" applyAlignment="1">
      <alignment horizontal="center" vertical="center" textRotation="90"/>
    </xf>
    <xf numFmtId="0" fontId="7" fillId="0" borderId="0" xfId="0" applyFont="1" applyFill="1" applyBorder="1" applyAlignment="1">
      <alignment horizontal="center" vertical="center" textRotation="90"/>
    </xf>
    <xf numFmtId="0" fontId="0" fillId="0" borderId="0" xfId="0" applyFont="1" applyBorder="1" applyAlignment="1">
      <alignment horizontal="right"/>
    </xf>
    <xf numFmtId="0" fontId="7" fillId="0" borderId="0" xfId="0" applyFont="1" applyFill="1" applyBorder="1" applyAlignment="1">
      <alignment horizontal="center"/>
    </xf>
    <xf numFmtId="0" fontId="7" fillId="0" borderId="0" xfId="0" applyFont="1" applyFill="1" applyBorder="1"/>
    <xf numFmtId="0" fontId="5" fillId="0" borderId="0" xfId="0" applyFont="1" applyBorder="1" applyAlignment="1">
      <alignment horizontal="center"/>
    </xf>
    <xf numFmtId="0" fontId="4" fillId="0" borderId="9" xfId="0" applyFont="1" applyBorder="1" applyAlignment="1">
      <alignment horizontal="center"/>
    </xf>
    <xf numFmtId="0" fontId="0" fillId="0" borderId="0" xfId="0" applyFont="1" applyFill="1" applyBorder="1" applyAlignment="1">
      <alignment horizontal="center" wrapText="1"/>
    </xf>
    <xf numFmtId="43" fontId="0" fillId="0" borderId="26" xfId="0" applyNumberFormat="1" applyFill="1" applyBorder="1" applyAlignment="1">
      <alignment vertical="top"/>
    </xf>
    <xf numFmtId="0" fontId="1" fillId="0" borderId="6" xfId="0" applyFont="1" applyFill="1" applyBorder="1" applyAlignment="1">
      <alignment horizontal="left"/>
    </xf>
    <xf numFmtId="43" fontId="0" fillId="0" borderId="25" xfId="0" applyNumberFormat="1" applyFill="1" applyBorder="1" applyAlignment="1">
      <alignment vertical="top"/>
    </xf>
    <xf numFmtId="2" fontId="0" fillId="0" borderId="25" xfId="0" applyNumberFormat="1" applyFill="1" applyBorder="1" applyAlignment="1">
      <alignment vertical="top"/>
    </xf>
    <xf numFmtId="0" fontId="1" fillId="0" borderId="25" xfId="0" applyFont="1" applyFill="1" applyBorder="1" applyAlignment="1">
      <alignment horizontal="center"/>
    </xf>
    <xf numFmtId="0" fontId="0" fillId="0" borderId="20" xfId="0" applyFill="1" applyBorder="1" applyAlignment="1">
      <alignment horizontal="left"/>
    </xf>
    <xf numFmtId="2" fontId="0" fillId="0" borderId="12" xfId="0" applyNumberFormat="1" applyFill="1" applyBorder="1" applyAlignment="1">
      <alignment horizontal="right" vertical="top"/>
    </xf>
    <xf numFmtId="0" fontId="4" fillId="0" borderId="33" xfId="0" applyFont="1" applyFill="1" applyBorder="1" applyAlignment="1" applyProtection="1">
      <alignment horizontal="left"/>
    </xf>
    <xf numFmtId="0" fontId="4" fillId="0" borderId="34" xfId="0" applyFont="1" applyFill="1" applyBorder="1" applyAlignment="1" applyProtection="1">
      <alignment horizontal="left"/>
    </xf>
    <xf numFmtId="0" fontId="4" fillId="0" borderId="35" xfId="0" applyFont="1" applyFill="1" applyBorder="1" applyAlignment="1" applyProtection="1">
      <alignment horizontal="left"/>
    </xf>
    <xf numFmtId="43" fontId="0" fillId="0" borderId="36" xfId="0" applyNumberFormat="1" applyFill="1" applyBorder="1" applyAlignment="1">
      <alignment vertical="top"/>
    </xf>
    <xf numFmtId="43" fontId="0" fillId="0" borderId="37" xfId="0" applyNumberFormat="1" applyFill="1" applyBorder="1" applyAlignment="1">
      <alignment vertical="top"/>
    </xf>
    <xf numFmtId="0" fontId="4" fillId="0" borderId="33" xfId="0" applyFont="1" applyFill="1" applyBorder="1" applyAlignment="1">
      <alignment horizontal="left"/>
    </xf>
    <xf numFmtId="0" fontId="4" fillId="0" borderId="34" xfId="0" applyFont="1" applyFill="1" applyBorder="1" applyAlignment="1">
      <alignment horizontal="left"/>
    </xf>
    <xf numFmtId="0" fontId="4" fillId="0" borderId="35" xfId="0" applyFont="1" applyFill="1" applyBorder="1" applyAlignment="1">
      <alignment horizontal="left"/>
    </xf>
    <xf numFmtId="43" fontId="0" fillId="0" borderId="39" xfId="0" applyNumberFormat="1" applyFill="1" applyBorder="1" applyAlignment="1">
      <alignment vertical="top"/>
    </xf>
    <xf numFmtId="0" fontId="0" fillId="0" borderId="21" xfId="0" applyFill="1" applyBorder="1" applyAlignment="1">
      <alignment horizontal="left"/>
    </xf>
    <xf numFmtId="0" fontId="0" fillId="0" borderId="30" xfId="0" applyFill="1" applyBorder="1" applyAlignment="1" applyProtection="1">
      <alignment horizontal="left"/>
    </xf>
    <xf numFmtId="43" fontId="0" fillId="0" borderId="31" xfId="0" applyNumberFormat="1" applyFill="1" applyBorder="1" applyAlignment="1">
      <alignment vertical="top"/>
    </xf>
    <xf numFmtId="0" fontId="0" fillId="0" borderId="40" xfId="0" applyFill="1" applyBorder="1" applyAlignment="1" applyProtection="1">
      <alignment horizontal="left"/>
    </xf>
    <xf numFmtId="43" fontId="0" fillId="0" borderId="41" xfId="0" applyNumberFormat="1" applyFill="1" applyBorder="1" applyAlignment="1">
      <alignment vertical="top"/>
    </xf>
    <xf numFmtId="43" fontId="0" fillId="0" borderId="41" xfId="0" applyNumberFormat="1" applyFill="1" applyBorder="1" applyAlignment="1">
      <alignment horizontal="right" vertical="top"/>
    </xf>
    <xf numFmtId="0" fontId="5" fillId="0" borderId="40" xfId="0" applyFont="1" applyFill="1" applyBorder="1" applyAlignment="1" applyProtection="1">
      <alignment horizontal="left" wrapText="1"/>
    </xf>
    <xf numFmtId="0" fontId="4" fillId="0" borderId="0" xfId="0" applyFont="1"/>
    <xf numFmtId="0" fontId="0" fillId="0" borderId="0" xfId="0" applyAlignment="1">
      <alignment horizontal="center"/>
    </xf>
    <xf numFmtId="0" fontId="10" fillId="0" borderId="0" xfId="0" applyFont="1" applyAlignment="1">
      <alignment horizontal="center"/>
    </xf>
    <xf numFmtId="0" fontId="10" fillId="0" borderId="0" xfId="0" applyFont="1" applyAlignment="1"/>
    <xf numFmtId="0" fontId="10" fillId="0" borderId="0" xfId="0" applyFont="1"/>
    <xf numFmtId="0" fontId="10" fillId="0" borderId="0" xfId="0" applyFont="1" applyAlignment="1"/>
    <xf numFmtId="0" fontId="10" fillId="0" borderId="0" xfId="0" applyFont="1" applyAlignment="1">
      <alignment horizontal="left" vertical="center"/>
    </xf>
    <xf numFmtId="0" fontId="10"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xf>
    <xf numFmtId="0" fontId="0" fillId="0" borderId="32" xfId="0" applyFill="1" applyBorder="1" applyAlignment="1" applyProtection="1">
      <alignment horizontal="left"/>
    </xf>
    <xf numFmtId="0" fontId="0" fillId="0" borderId="0" xfId="0" applyBorder="1" applyAlignment="1">
      <alignment horizontal="left" vertical="top" wrapText="1"/>
    </xf>
    <xf numFmtId="0" fontId="11" fillId="3" borderId="14" xfId="0" applyFont="1" applyFill="1" applyBorder="1"/>
    <xf numFmtId="0" fontId="11" fillId="3" borderId="13" xfId="0" applyFont="1" applyFill="1" applyBorder="1"/>
    <xf numFmtId="0" fontId="11" fillId="3" borderId="15" xfId="0" applyFont="1" applyFill="1" applyBorder="1" applyAlignment="1">
      <alignment horizontal="left"/>
    </xf>
    <xf numFmtId="0" fontId="10" fillId="0" borderId="0" xfId="0" applyFont="1" applyFill="1" applyBorder="1" applyAlignment="1">
      <alignment vertical="center" textRotation="90"/>
    </xf>
    <xf numFmtId="0" fontId="11" fillId="0" borderId="13" xfId="0" applyFont="1" applyFill="1" applyBorder="1"/>
    <xf numFmtId="0" fontId="11" fillId="0" borderId="14" xfId="0" applyFont="1" applyFill="1" applyBorder="1" applyAlignment="1">
      <alignment horizontal="center"/>
    </xf>
    <xf numFmtId="0" fontId="11" fillId="0" borderId="15" xfId="0" applyFont="1" applyFill="1" applyBorder="1" applyAlignment="1">
      <alignment horizontal="left"/>
    </xf>
    <xf numFmtId="0" fontId="0" fillId="2" borderId="3" xfId="0" applyFill="1" applyBorder="1"/>
    <xf numFmtId="2" fontId="0" fillId="0" borderId="1" xfId="0" applyNumberFormat="1" applyBorder="1"/>
    <xf numFmtId="0" fontId="1" fillId="2" borderId="2" xfId="0" applyFont="1" applyFill="1" applyBorder="1" applyAlignment="1">
      <alignment horizontal="center" vertical="center"/>
    </xf>
    <xf numFmtId="0" fontId="10" fillId="0" borderId="0" xfId="0" applyFont="1" applyBorder="1" applyAlignment="1">
      <alignment horizontal="left" vertical="top" wrapText="1"/>
    </xf>
    <xf numFmtId="0" fontId="11" fillId="0" borderId="4" xfId="0" applyFont="1" applyFill="1" applyBorder="1"/>
    <xf numFmtId="0" fontId="11" fillId="0" borderId="0" xfId="0" applyFont="1" applyFill="1" applyBorder="1"/>
    <xf numFmtId="0" fontId="11" fillId="0" borderId="6" xfId="0" applyFont="1" applyFill="1" applyBorder="1" applyAlignment="1">
      <alignment horizontal="left"/>
    </xf>
    <xf numFmtId="0" fontId="11" fillId="0" borderId="18" xfId="0" applyFont="1" applyFill="1" applyBorder="1" applyAlignment="1">
      <alignment horizontal="center"/>
    </xf>
    <xf numFmtId="0" fontId="11" fillId="3" borderId="13" xfId="0" applyFont="1" applyFill="1" applyBorder="1" applyAlignment="1">
      <alignment horizontal="left" vertical="center"/>
    </xf>
    <xf numFmtId="0" fontId="10" fillId="0" borderId="0" xfId="0" applyFont="1" applyBorder="1" applyAlignment="1">
      <alignment horizontal="left" vertical="center" wrapText="1"/>
    </xf>
    <xf numFmtId="0" fontId="12" fillId="0" borderId="0" xfId="0" applyFont="1" applyAlignment="1"/>
    <xf numFmtId="0" fontId="12" fillId="0" borderId="0" xfId="0" applyFont="1" applyAlignment="1">
      <alignment horizontal="center"/>
    </xf>
    <xf numFmtId="0" fontId="0" fillId="0" borderId="19" xfId="0" applyFill="1" applyBorder="1" applyAlignment="1">
      <alignment wrapText="1"/>
    </xf>
    <xf numFmtId="43" fontId="0" fillId="0" borderId="31" xfId="0" applyNumberFormat="1" applyFill="1" applyBorder="1" applyAlignment="1"/>
    <xf numFmtId="43" fontId="0" fillId="0" borderId="41" xfId="0" applyNumberFormat="1" applyFill="1" applyBorder="1" applyAlignment="1">
      <alignment horizontal="right"/>
    </xf>
    <xf numFmtId="0" fontId="8" fillId="3" borderId="19" xfId="0" applyFont="1" applyFill="1" applyBorder="1"/>
    <xf numFmtId="0" fontId="8" fillId="3" borderId="19" xfId="0" applyFont="1" applyFill="1" applyBorder="1" applyProtection="1">
      <protection locked="0"/>
    </xf>
    <xf numFmtId="0" fontId="0" fillId="0" borderId="27" xfId="0" applyBorder="1"/>
    <xf numFmtId="0" fontId="0" fillId="0" borderId="38" xfId="0" applyBorder="1"/>
    <xf numFmtId="0" fontId="0" fillId="0" borderId="25" xfId="0" applyBorder="1"/>
    <xf numFmtId="0" fontId="0" fillId="0" borderId="7" xfId="0" applyBorder="1"/>
    <xf numFmtId="0" fontId="0" fillId="0" borderId="42" xfId="0" applyBorder="1"/>
    <xf numFmtId="0" fontId="1" fillId="0" borderId="1" xfId="0" applyFont="1" applyFill="1" applyBorder="1" applyAlignment="1">
      <alignment horizontal="center"/>
    </xf>
    <xf numFmtId="0" fontId="0" fillId="0" borderId="9" xfId="0" applyFill="1" applyBorder="1"/>
    <xf numFmtId="43" fontId="0" fillId="0" borderId="6" xfId="0" applyNumberFormat="1" applyFill="1" applyBorder="1" applyAlignment="1"/>
    <xf numFmtId="0" fontId="0" fillId="0" borderId="21" xfId="0" applyFill="1" applyBorder="1" applyAlignment="1">
      <alignment wrapText="1"/>
    </xf>
    <xf numFmtId="2" fontId="0" fillId="0" borderId="1" xfId="0" applyNumberFormat="1" applyFill="1" applyBorder="1" applyAlignment="1">
      <alignment horizontal="right"/>
    </xf>
    <xf numFmtId="2" fontId="0" fillId="0" borderId="12" xfId="0" applyNumberFormat="1" applyFill="1" applyBorder="1" applyAlignment="1">
      <alignment horizontal="right"/>
    </xf>
    <xf numFmtId="0" fontId="1" fillId="0" borderId="21" xfId="0" applyFont="1" applyFill="1" applyBorder="1" applyAlignment="1">
      <alignment wrapText="1"/>
    </xf>
    <xf numFmtId="0" fontId="1" fillId="0" borderId="43" xfId="0" applyFont="1" applyFill="1" applyBorder="1" applyAlignment="1">
      <alignment vertical="center"/>
    </xf>
    <xf numFmtId="0" fontId="0" fillId="0" borderId="30" xfId="0" applyFont="1" applyFill="1" applyBorder="1" applyAlignment="1" applyProtection="1">
      <alignment horizontal="left" wrapText="1"/>
    </xf>
    <xf numFmtId="0" fontId="1" fillId="0" borderId="0" xfId="0" applyFont="1" applyAlignment="1">
      <alignment horizontal="left"/>
    </xf>
    <xf numFmtId="0" fontId="0" fillId="0" borderId="0" xfId="0" applyProtection="1"/>
    <xf numFmtId="2" fontId="1" fillId="0" borderId="0" xfId="0" applyNumberFormat="1" applyFont="1" applyFill="1" applyBorder="1" applyAlignment="1">
      <alignment horizontal="right" vertical="top"/>
    </xf>
    <xf numFmtId="0" fontId="0" fillId="0" borderId="0" xfId="0" applyFill="1" applyBorder="1" applyAlignment="1">
      <alignment wrapText="1"/>
    </xf>
    <xf numFmtId="0" fontId="0" fillId="0" borderId="32" xfId="0" applyFill="1" applyBorder="1" applyAlignment="1">
      <alignment horizontal="left"/>
    </xf>
    <xf numFmtId="0" fontId="0" fillId="0" borderId="20" xfId="0" applyFill="1" applyBorder="1" applyAlignment="1">
      <alignment wrapText="1"/>
    </xf>
    <xf numFmtId="0" fontId="1" fillId="0" borderId="0" xfId="0" applyFont="1" applyAlignment="1">
      <alignment horizontal="right"/>
    </xf>
    <xf numFmtId="0" fontId="3" fillId="0" borderId="0" xfId="0" applyFont="1" applyAlignment="1">
      <alignment horizontal="center" vertical="center"/>
    </xf>
    <xf numFmtId="0" fontId="3" fillId="0" borderId="10" xfId="0" applyFont="1" applyBorder="1" applyAlignment="1">
      <alignment horizontal="center" vertical="center"/>
    </xf>
    <xf numFmtId="0" fontId="1" fillId="0" borderId="0" xfId="0" applyFont="1" applyFill="1" applyBorder="1" applyAlignment="1">
      <alignment horizontal="left"/>
    </xf>
    <xf numFmtId="43" fontId="0" fillId="0" borderId="41" xfId="0" applyNumberFormat="1" applyFill="1" applyBorder="1" applyAlignment="1"/>
    <xf numFmtId="0" fontId="14" fillId="0" borderId="0" xfId="0" applyFont="1" applyAlignment="1">
      <alignment horizontal="left" wrapText="1"/>
    </xf>
    <xf numFmtId="0" fontId="4" fillId="0" borderId="19" xfId="0" applyFont="1" applyFill="1" applyBorder="1" applyAlignment="1">
      <alignment wrapText="1"/>
    </xf>
    <xf numFmtId="43" fontId="0" fillId="0" borderId="25" xfId="0" applyNumberFormat="1" applyFill="1" applyBorder="1" applyAlignment="1"/>
    <xf numFmtId="43" fontId="0" fillId="0" borderId="25" xfId="0" applyNumberFormat="1" applyFont="1" applyFill="1" applyBorder="1" applyAlignment="1"/>
    <xf numFmtId="0" fontId="0" fillId="0" borderId="0" xfId="0" applyAlignment="1">
      <alignment vertical="top"/>
    </xf>
    <xf numFmtId="0" fontId="4" fillId="0" borderId="0" xfId="0" applyFont="1" applyAlignment="1">
      <alignment horizontal="left" vertical="top" wrapText="1"/>
    </xf>
    <xf numFmtId="0" fontId="0" fillId="0" borderId="4" xfId="0" applyBorder="1"/>
    <xf numFmtId="0" fontId="2" fillId="2" borderId="9" xfId="0" applyFont="1" applyFill="1" applyBorder="1" applyAlignment="1">
      <alignment horizontal="center" vertical="center" textRotation="90"/>
    </xf>
    <xf numFmtId="0" fontId="3" fillId="0" borderId="0" xfId="0" applyFont="1" applyBorder="1" applyAlignment="1">
      <alignment horizontal="center" vertical="center"/>
    </xf>
    <xf numFmtId="0" fontId="1" fillId="2" borderId="2" xfId="0" applyFont="1" applyFill="1" applyBorder="1" applyAlignment="1">
      <alignment horizontal="right"/>
    </xf>
    <xf numFmtId="0" fontId="1" fillId="2" borderId="5" xfId="0" applyFont="1" applyFill="1" applyBorder="1" applyAlignment="1">
      <alignment horizontal="right"/>
    </xf>
    <xf numFmtId="0" fontId="1" fillId="2" borderId="3" xfId="0" applyFont="1" applyFill="1" applyBorder="1" applyAlignment="1">
      <alignment horizontal="right"/>
    </xf>
    <xf numFmtId="0" fontId="2" fillId="2" borderId="9" xfId="0" applyFont="1" applyFill="1" applyBorder="1" applyAlignment="1">
      <alignment horizontal="center" vertical="center" textRotation="90"/>
    </xf>
    <xf numFmtId="0" fontId="4" fillId="0" borderId="19" xfId="0" applyFont="1" applyFill="1" applyBorder="1" applyAlignment="1" applyProtection="1">
      <alignment horizontal="left"/>
    </xf>
    <xf numFmtId="0" fontId="0" fillId="0" borderId="19" xfId="0" applyFill="1" applyBorder="1" applyAlignment="1" applyProtection="1">
      <alignment horizontal="left"/>
      <protection locked="0"/>
    </xf>
    <xf numFmtId="0" fontId="4" fillId="0" borderId="19" xfId="0" applyFont="1" applyFill="1" applyBorder="1" applyAlignment="1">
      <alignment horizontal="left"/>
    </xf>
    <xf numFmtId="0" fontId="5" fillId="0" borderId="19" xfId="0" applyFont="1" applyFill="1" applyBorder="1" applyAlignment="1" applyProtection="1">
      <alignment horizontal="left"/>
    </xf>
    <xf numFmtId="0" fontId="10" fillId="0" borderId="19" xfId="0" applyFont="1" applyFill="1" applyBorder="1" applyAlignment="1" applyProtection="1">
      <alignment horizontal="left"/>
    </xf>
    <xf numFmtId="0" fontId="0" fillId="0" borderId="19" xfId="0" applyBorder="1"/>
    <xf numFmtId="0" fontId="4" fillId="0" borderId="20" xfId="0" applyFont="1" applyFill="1" applyBorder="1" applyAlignment="1" applyProtection="1">
      <alignment horizontal="left"/>
    </xf>
    <xf numFmtId="0" fontId="4" fillId="0" borderId="20" xfId="0" applyFont="1" applyFill="1" applyBorder="1" applyAlignment="1">
      <alignment horizontal="left"/>
    </xf>
    <xf numFmtId="0" fontId="0" fillId="0" borderId="11" xfId="0" applyBorder="1"/>
    <xf numFmtId="0" fontId="0" fillId="0" borderId="27" xfId="0" applyFont="1" applyFill="1" applyBorder="1" applyAlignment="1" applyProtection="1">
      <alignment horizontal="left" wrapText="1"/>
    </xf>
    <xf numFmtId="43" fontId="0" fillId="0" borderId="25" xfId="0" applyNumberFormat="1" applyFill="1" applyBorder="1" applyAlignment="1">
      <alignment horizontal="right"/>
    </xf>
    <xf numFmtId="0" fontId="0" fillId="0" borderId="45" xfId="0" applyFill="1" applyBorder="1" applyAlignment="1">
      <alignment wrapText="1"/>
    </xf>
    <xf numFmtId="0" fontId="0" fillId="0" borderId="16" xfId="0" applyFill="1" applyBorder="1" applyAlignment="1">
      <alignment horizontal="left"/>
    </xf>
    <xf numFmtId="0" fontId="0" fillId="0" borderId="16" xfId="0" applyFill="1" applyBorder="1" applyAlignment="1">
      <alignment wrapText="1"/>
    </xf>
    <xf numFmtId="0" fontId="10" fillId="0" borderId="0" xfId="0" applyFont="1" applyFill="1" applyBorder="1" applyAlignment="1">
      <alignment wrapText="1"/>
    </xf>
    <xf numFmtId="0" fontId="0" fillId="0" borderId="0" xfId="0" applyFont="1" applyAlignment="1">
      <alignment horizontal="left" vertical="top" wrapText="1"/>
    </xf>
    <xf numFmtId="0" fontId="1" fillId="0" borderId="0" xfId="0" applyFont="1"/>
    <xf numFmtId="0" fontId="2" fillId="2" borderId="4" xfId="0" applyFont="1" applyFill="1" applyBorder="1" applyAlignment="1">
      <alignment horizontal="center" vertical="center" textRotation="90"/>
    </xf>
    <xf numFmtId="0" fontId="1" fillId="0" borderId="19" xfId="0" applyFont="1" applyFill="1" applyBorder="1" applyAlignment="1">
      <alignment wrapText="1"/>
    </xf>
    <xf numFmtId="0" fontId="1" fillId="0" borderId="19" xfId="0" applyFont="1" applyFill="1" applyBorder="1" applyAlignment="1">
      <alignment vertical="center"/>
    </xf>
    <xf numFmtId="0" fontId="1" fillId="0" borderId="19" xfId="0" applyFont="1" applyFill="1" applyBorder="1" applyAlignment="1">
      <alignment horizontal="left"/>
    </xf>
    <xf numFmtId="0" fontId="0" fillId="0" borderId="19" xfId="0" applyFill="1" applyBorder="1" applyAlignment="1" applyProtection="1">
      <alignment horizontal="left"/>
    </xf>
    <xf numFmtId="43" fontId="0" fillId="0" borderId="19" xfId="0" applyNumberFormat="1" applyFill="1" applyBorder="1" applyAlignment="1">
      <alignment horizontal="right"/>
    </xf>
    <xf numFmtId="0" fontId="0" fillId="0" borderId="19" xfId="0" applyFont="1" applyFill="1" applyBorder="1" applyAlignment="1" applyProtection="1">
      <alignment horizontal="left" wrapText="1"/>
    </xf>
    <xf numFmtId="0" fontId="10" fillId="0" borderId="19" xfId="0" applyFont="1" applyFill="1" applyBorder="1" applyAlignment="1">
      <alignment wrapText="1"/>
    </xf>
    <xf numFmtId="43" fontId="0" fillId="0" borderId="19" xfId="0" applyNumberFormat="1" applyFill="1" applyBorder="1" applyAlignment="1"/>
    <xf numFmtId="43" fontId="0" fillId="0" borderId="19" xfId="0" applyNumberFormat="1" applyFill="1" applyBorder="1" applyAlignment="1">
      <alignment vertical="top"/>
    </xf>
    <xf numFmtId="2" fontId="0" fillId="0" borderId="19" xfId="0" applyNumberFormat="1" applyFill="1" applyBorder="1" applyAlignment="1">
      <alignment vertical="top"/>
    </xf>
    <xf numFmtId="0" fontId="1" fillId="3" borderId="19" xfId="0" applyFont="1" applyFill="1" applyBorder="1"/>
    <xf numFmtId="0" fontId="1" fillId="3" borderId="27" xfId="0" applyFont="1" applyFill="1" applyBorder="1"/>
    <xf numFmtId="0" fontId="1" fillId="3" borderId="25" xfId="0" applyFont="1" applyFill="1" applyBorder="1" applyAlignment="1">
      <alignment horizontal="left"/>
    </xf>
    <xf numFmtId="0" fontId="0" fillId="0" borderId="40" xfId="0" applyFont="1" applyFill="1" applyBorder="1" applyAlignment="1" applyProtection="1">
      <alignment horizontal="left" wrapText="1"/>
    </xf>
    <xf numFmtId="0" fontId="0" fillId="0" borderId="30" xfId="0" applyFill="1" applyBorder="1" applyAlignment="1">
      <alignment horizontal="left"/>
    </xf>
    <xf numFmtId="0" fontId="0" fillId="0" borderId="11" xfId="0" applyFill="1" applyBorder="1" applyAlignment="1" applyProtection="1">
      <alignment horizontal="left"/>
    </xf>
    <xf numFmtId="43" fontId="0" fillId="0" borderId="44" xfId="0" applyNumberFormat="1" applyFill="1" applyBorder="1" applyAlignment="1">
      <alignment horizontal="right"/>
    </xf>
    <xf numFmtId="0" fontId="1" fillId="3" borderId="48" xfId="0" applyFont="1" applyFill="1" applyBorder="1"/>
    <xf numFmtId="0" fontId="1" fillId="3" borderId="43" xfId="0" applyFont="1" applyFill="1" applyBorder="1"/>
    <xf numFmtId="0" fontId="1" fillId="3" borderId="46" xfId="0" applyFont="1" applyFill="1" applyBorder="1"/>
    <xf numFmtId="0" fontId="0" fillId="0" borderId="47" xfId="0" applyFill="1" applyBorder="1" applyAlignment="1">
      <alignment horizontal="left"/>
    </xf>
    <xf numFmtId="43" fontId="0" fillId="0" borderId="17" xfId="0" applyNumberFormat="1" applyFill="1" applyBorder="1" applyAlignment="1">
      <alignment vertical="top"/>
    </xf>
    <xf numFmtId="0" fontId="0" fillId="0" borderId="47" xfId="0" applyFill="1" applyBorder="1" applyAlignment="1" applyProtection="1">
      <alignment horizontal="left"/>
    </xf>
    <xf numFmtId="0" fontId="10" fillId="0" borderId="16" xfId="0" applyFont="1" applyFill="1" applyBorder="1" applyAlignment="1">
      <alignment wrapText="1"/>
    </xf>
    <xf numFmtId="43" fontId="0" fillId="0" borderId="17" xfId="0" applyNumberFormat="1" applyFill="1" applyBorder="1" applyAlignment="1">
      <alignment horizontal="right"/>
    </xf>
    <xf numFmtId="2" fontId="0" fillId="0" borderId="17" xfId="0" applyNumberFormat="1" applyFill="1" applyBorder="1" applyAlignment="1">
      <alignment vertical="top"/>
    </xf>
    <xf numFmtId="2" fontId="0" fillId="0" borderId="9" xfId="0" applyNumberFormat="1" applyFill="1" applyBorder="1" applyAlignment="1">
      <alignment vertical="center"/>
    </xf>
    <xf numFmtId="2" fontId="0" fillId="0" borderId="1" xfId="0" applyNumberFormat="1" applyFill="1" applyBorder="1" applyAlignment="1">
      <alignment vertical="center"/>
    </xf>
    <xf numFmtId="0" fontId="1" fillId="0" borderId="27" xfId="0" applyFont="1" applyFill="1" applyBorder="1" applyAlignment="1">
      <alignment vertical="center"/>
    </xf>
    <xf numFmtId="0" fontId="1" fillId="0" borderId="19" xfId="0" applyFont="1" applyFill="1" applyBorder="1" applyAlignment="1">
      <alignment vertical="center" wrapText="1"/>
    </xf>
    <xf numFmtId="0" fontId="1" fillId="0" borderId="25" xfId="0" applyFont="1" applyFill="1" applyBorder="1" applyAlignment="1">
      <alignment horizontal="left" vertical="center"/>
    </xf>
    <xf numFmtId="0" fontId="1" fillId="0" borderId="4" xfId="0" applyFont="1" applyFill="1" applyBorder="1" applyAlignment="1">
      <alignment vertical="center"/>
    </xf>
    <xf numFmtId="0" fontId="1" fillId="0" borderId="21" xfId="0" applyFont="1" applyFill="1" applyBorder="1" applyAlignment="1">
      <alignment vertical="center" wrapText="1"/>
    </xf>
    <xf numFmtId="0" fontId="1" fillId="0" borderId="6" xfId="0" applyFont="1" applyFill="1" applyBorder="1" applyAlignment="1">
      <alignment horizontal="left" vertical="center"/>
    </xf>
    <xf numFmtId="0" fontId="1" fillId="2" borderId="5" xfId="0" applyFont="1" applyFill="1" applyBorder="1" applyAlignment="1">
      <alignment horizontal="right"/>
    </xf>
    <xf numFmtId="0" fontId="0" fillId="0" borderId="39" xfId="0" applyBorder="1"/>
    <xf numFmtId="0" fontId="5" fillId="0" borderId="29" xfId="0" applyFont="1" applyFill="1" applyBorder="1" applyAlignment="1" applyProtection="1">
      <alignment horizontal="left" wrapText="1"/>
    </xf>
    <xf numFmtId="2" fontId="0" fillId="0" borderId="0" xfId="0" applyNumberFormat="1" applyFill="1" applyBorder="1" applyAlignment="1">
      <alignment vertical="top"/>
    </xf>
    <xf numFmtId="43" fontId="0" fillId="0" borderId="0" xfId="0" applyNumberFormat="1" applyFill="1" applyBorder="1" applyAlignment="1">
      <alignment horizontal="right"/>
    </xf>
    <xf numFmtId="0" fontId="1" fillId="0" borderId="19" xfId="0" applyFont="1" applyFill="1" applyBorder="1" applyAlignment="1"/>
    <xf numFmtId="0" fontId="0" fillId="0" borderId="0" xfId="0" applyFill="1" applyBorder="1" applyAlignment="1">
      <alignment textRotation="90"/>
    </xf>
    <xf numFmtId="0" fontId="0" fillId="0" borderId="0" xfId="0" applyAlignment="1" applyProtection="1"/>
    <xf numFmtId="0" fontId="1" fillId="0" borderId="4" xfId="0" applyFont="1" applyFill="1" applyBorder="1" applyAlignment="1"/>
    <xf numFmtId="0" fontId="1" fillId="0" borderId="43" xfId="0" applyFont="1" applyFill="1" applyBorder="1" applyAlignment="1"/>
    <xf numFmtId="164" fontId="0" fillId="0" borderId="0" xfId="0" applyNumberFormat="1" applyFill="1" applyBorder="1" applyAlignment="1">
      <alignment horizontal="center"/>
    </xf>
    <xf numFmtId="2" fontId="1" fillId="4" borderId="1" xfId="0" applyNumberFormat="1" applyFont="1" applyFill="1" applyBorder="1" applyAlignment="1">
      <alignment horizontal="right" vertical="top"/>
    </xf>
    <xf numFmtId="0" fontId="10" fillId="0" borderId="10" xfId="0" applyFont="1" applyBorder="1" applyAlignment="1">
      <alignment horizontal="centerContinuous" vertical="center" wrapText="1"/>
    </xf>
    <xf numFmtId="0" fontId="0" fillId="0" borderId="10" xfId="0" applyBorder="1" applyAlignment="1">
      <alignment horizontal="centerContinuous" vertical="center"/>
    </xf>
    <xf numFmtId="0" fontId="0" fillId="0" borderId="10" xfId="0" applyFill="1" applyBorder="1" applyAlignment="1">
      <alignment horizontal="centerContinuous" vertical="center"/>
    </xf>
    <xf numFmtId="0" fontId="6" fillId="0" borderId="45" xfId="0" applyFont="1" applyBorder="1" applyAlignment="1">
      <alignment vertical="center"/>
    </xf>
    <xf numFmtId="43" fontId="0" fillId="0" borderId="45" xfId="0" applyNumberFormat="1" applyFill="1" applyBorder="1" applyAlignment="1">
      <alignment horizontal="centerContinuous" vertical="center"/>
    </xf>
    <xf numFmtId="0" fontId="1" fillId="0" borderId="23" xfId="0" applyFont="1" applyFill="1" applyBorder="1" applyAlignment="1"/>
    <xf numFmtId="0" fontId="0" fillId="0" borderId="23" xfId="0" applyFont="1" applyFill="1" applyBorder="1" applyAlignment="1" applyProtection="1">
      <alignment horizontal="left" wrapText="1"/>
    </xf>
    <xf numFmtId="0" fontId="0" fillId="0" borderId="23" xfId="0" applyFill="1" applyBorder="1" applyAlignment="1">
      <alignment horizontal="left"/>
    </xf>
    <xf numFmtId="0" fontId="0" fillId="0" borderId="23" xfId="0" applyBorder="1"/>
    <xf numFmtId="0" fontId="1" fillId="0" borderId="23" xfId="0" applyFont="1" applyFill="1" applyBorder="1" applyAlignment="1">
      <alignment horizontal="center"/>
    </xf>
    <xf numFmtId="0" fontId="0" fillId="0" borderId="17" xfId="0" applyBorder="1"/>
    <xf numFmtId="0" fontId="5" fillId="0" borderId="0" xfId="0" applyFont="1" applyAlignment="1">
      <alignment horizontal="center"/>
    </xf>
    <xf numFmtId="0" fontId="1" fillId="3" borderId="3" xfId="0" applyFont="1" applyFill="1" applyBorder="1" applyAlignment="1">
      <alignment horizontal="left"/>
    </xf>
    <xf numFmtId="43" fontId="0" fillId="0" borderId="20" xfId="0" applyNumberFormat="1" applyFill="1" applyBorder="1" applyAlignment="1">
      <alignment vertical="top"/>
    </xf>
    <xf numFmtId="0" fontId="0" fillId="0" borderId="32" xfId="0" applyBorder="1"/>
    <xf numFmtId="0" fontId="10" fillId="0" borderId="20" xfId="0" applyFont="1" applyFill="1" applyBorder="1" applyAlignment="1" applyProtection="1">
      <alignment horizontal="left"/>
    </xf>
    <xf numFmtId="0" fontId="0" fillId="0" borderId="20" xfId="0" applyBorder="1"/>
    <xf numFmtId="43" fontId="0" fillId="0" borderId="42" xfId="0" applyNumberFormat="1" applyFill="1" applyBorder="1" applyAlignment="1">
      <alignment vertical="top"/>
    </xf>
    <xf numFmtId="0" fontId="0" fillId="0" borderId="49" xfId="0" applyBorder="1"/>
    <xf numFmtId="0" fontId="5" fillId="0" borderId="50" xfId="0" applyFont="1" applyBorder="1" applyAlignment="1">
      <alignment vertical="top"/>
    </xf>
    <xf numFmtId="0" fontId="4" fillId="0" borderId="50" xfId="0" applyFont="1" applyFill="1" applyBorder="1" applyAlignment="1" applyProtection="1">
      <alignment horizontal="left"/>
    </xf>
    <xf numFmtId="0" fontId="0" fillId="0" borderId="50" xfId="0" applyBorder="1"/>
    <xf numFmtId="0" fontId="0" fillId="0" borderId="50" xfId="0" applyFill="1" applyBorder="1" applyAlignment="1">
      <alignment horizontal="left"/>
    </xf>
    <xf numFmtId="43" fontId="0" fillId="0" borderId="50" xfId="0" applyNumberFormat="1" applyFill="1" applyBorder="1" applyAlignment="1">
      <alignment vertical="top"/>
    </xf>
    <xf numFmtId="0" fontId="0" fillId="0" borderId="36" xfId="0" applyBorder="1"/>
    <xf numFmtId="0" fontId="0" fillId="0" borderId="51" xfId="0" applyBorder="1"/>
    <xf numFmtId="0" fontId="6" fillId="0" borderId="45" xfId="0" applyFont="1" applyBorder="1" applyAlignment="1">
      <alignment vertical="top"/>
    </xf>
    <xf numFmtId="0" fontId="10" fillId="0" borderId="45" xfId="0" applyFont="1" applyBorder="1"/>
    <xf numFmtId="0" fontId="0" fillId="0" borderId="45" xfId="0" applyBorder="1"/>
    <xf numFmtId="0" fontId="0" fillId="0" borderId="45" xfId="0" applyFill="1" applyBorder="1" applyAlignment="1">
      <alignment horizontal="left"/>
    </xf>
    <xf numFmtId="43" fontId="0" fillId="0" borderId="45" xfId="0" applyNumberFormat="1" applyFill="1" applyBorder="1" applyAlignment="1">
      <alignment vertical="top"/>
    </xf>
    <xf numFmtId="0" fontId="1" fillId="0" borderId="9" xfId="0" applyFont="1" applyFill="1" applyBorder="1" applyAlignment="1">
      <alignment horizontal="center"/>
    </xf>
    <xf numFmtId="0" fontId="1" fillId="0" borderId="24" xfId="0" applyFont="1" applyFill="1" applyBorder="1" applyAlignment="1">
      <alignment horizontal="center"/>
    </xf>
    <xf numFmtId="0" fontId="1" fillId="0" borderId="42" xfId="0" applyFont="1" applyFill="1" applyBorder="1" applyAlignment="1">
      <alignment horizontal="center"/>
    </xf>
    <xf numFmtId="0" fontId="0" fillId="0" borderId="52" xfId="0" applyBorder="1"/>
    <xf numFmtId="0" fontId="6" fillId="0" borderId="43" xfId="0" applyFont="1" applyBorder="1" applyAlignment="1">
      <alignment vertical="center"/>
    </xf>
    <xf numFmtId="0" fontId="10" fillId="0" borderId="18" xfId="0" applyFont="1" applyBorder="1" applyAlignment="1">
      <alignment horizontal="centerContinuous" vertical="center" wrapText="1"/>
    </xf>
    <xf numFmtId="0" fontId="0" fillId="0" borderId="18" xfId="0" applyBorder="1" applyAlignment="1">
      <alignment horizontal="centerContinuous" vertical="center"/>
    </xf>
    <xf numFmtId="0" fontId="0" fillId="0" borderId="18" xfId="0" applyFill="1" applyBorder="1" applyAlignment="1">
      <alignment horizontal="centerContinuous" vertical="center"/>
    </xf>
    <xf numFmtId="43" fontId="0" fillId="0" borderId="43" xfId="0" applyNumberFormat="1" applyFill="1" applyBorder="1" applyAlignment="1">
      <alignment horizontal="centerContinuous" vertical="center"/>
    </xf>
    <xf numFmtId="0" fontId="0" fillId="0" borderId="46" xfId="0" applyBorder="1"/>
    <xf numFmtId="0" fontId="0" fillId="0" borderId="53" xfId="0" applyBorder="1"/>
    <xf numFmtId="0" fontId="0" fillId="0" borderId="40" xfId="0" applyBorder="1"/>
    <xf numFmtId="0" fontId="6" fillId="0" borderId="19" xfId="0" applyFont="1" applyBorder="1" applyAlignment="1">
      <alignment vertical="center"/>
    </xf>
    <xf numFmtId="0" fontId="10" fillId="0" borderId="29" xfId="0" applyFont="1" applyBorder="1" applyAlignment="1">
      <alignment horizontal="centerContinuous" vertical="center" wrapText="1"/>
    </xf>
    <xf numFmtId="0" fontId="0" fillId="0" borderId="29" xfId="0" applyBorder="1" applyAlignment="1">
      <alignment horizontal="centerContinuous" vertical="center"/>
    </xf>
    <xf numFmtId="0" fontId="0" fillId="0" borderId="29" xfId="0" applyFill="1" applyBorder="1" applyAlignment="1">
      <alignment horizontal="centerContinuous" vertical="center"/>
    </xf>
    <xf numFmtId="43" fontId="0" fillId="0" borderId="19" xfId="0" applyNumberFormat="1" applyFill="1" applyBorder="1" applyAlignment="1">
      <alignment horizontal="centerContinuous" vertical="center"/>
    </xf>
    <xf numFmtId="0" fontId="0" fillId="0" borderId="0" xfId="0" applyBorder="1" applyAlignment="1"/>
    <xf numFmtId="0" fontId="7" fillId="2" borderId="15" xfId="0" applyFont="1" applyFill="1" applyBorder="1" applyAlignment="1">
      <alignment horizontal="center"/>
    </xf>
    <xf numFmtId="0" fontId="0" fillId="0" borderId="0" xfId="0" applyFont="1" applyBorder="1" applyAlignment="1"/>
    <xf numFmtId="0" fontId="4" fillId="0" borderId="1" xfId="0" applyFont="1" applyBorder="1" applyAlignment="1">
      <alignment horizontal="left"/>
    </xf>
    <xf numFmtId="0" fontId="10" fillId="0" borderId="1" xfId="0" applyFont="1" applyBorder="1" applyAlignment="1">
      <alignment vertical="center" wrapText="1"/>
    </xf>
    <xf numFmtId="0" fontId="0" fillId="0" borderId="43" xfId="0" applyFont="1" applyBorder="1" applyAlignment="1"/>
    <xf numFmtId="0" fontId="7" fillId="2" borderId="1" xfId="0" applyFont="1" applyFill="1" applyBorder="1"/>
    <xf numFmtId="0" fontId="10" fillId="0" borderId="2" xfId="0" applyFont="1" applyBorder="1" applyAlignment="1">
      <alignment vertical="center" wrapText="1"/>
    </xf>
    <xf numFmtId="0" fontId="10" fillId="0" borderId="7" xfId="0" applyFont="1" applyBorder="1" applyAlignment="1">
      <alignment vertical="center" wrapText="1"/>
    </xf>
    <xf numFmtId="0" fontId="0" fillId="0" borderId="56" xfId="0" applyBorder="1" applyAlignment="1"/>
    <xf numFmtId="0" fontId="7" fillId="2" borderId="2" xfId="0" applyFont="1" applyFill="1" applyBorder="1" applyAlignment="1">
      <alignment horizontal="center"/>
    </xf>
    <xf numFmtId="0" fontId="7" fillId="2" borderId="5" xfId="0" applyFont="1" applyFill="1" applyBorder="1" applyAlignment="1">
      <alignment horizontal="center"/>
    </xf>
    <xf numFmtId="0" fontId="7" fillId="2" borderId="3" xfId="0" applyFont="1" applyFill="1" applyBorder="1" applyAlignment="1">
      <alignment horizont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10" fillId="0" borderId="48"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57" xfId="0" applyFont="1" applyBorder="1" applyAlignment="1">
      <alignment horizontal="center" vertical="center" wrapText="1"/>
    </xf>
    <xf numFmtId="0" fontId="1" fillId="2" borderId="2"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3" xfId="0" applyFont="1" applyFill="1" applyBorder="1" applyAlignment="1" applyProtection="1">
      <alignment horizontal="center"/>
    </xf>
    <xf numFmtId="0" fontId="1" fillId="0" borderId="28" xfId="0" applyFont="1" applyFill="1" applyBorder="1" applyAlignment="1">
      <alignment horizontal="center"/>
    </xf>
    <xf numFmtId="0" fontId="1" fillId="0" borderId="29" xfId="0" applyFont="1" applyFill="1" applyBorder="1" applyAlignment="1">
      <alignment horizontal="center"/>
    </xf>
    <xf numFmtId="0" fontId="1" fillId="0" borderId="23" xfId="0" applyFont="1" applyFill="1"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53" xfId="0" applyBorder="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0" fillId="0" borderId="20" xfId="0" applyFill="1" applyBorder="1" applyAlignment="1" applyProtection="1">
      <alignment horizontal="center"/>
    </xf>
    <xf numFmtId="0" fontId="1" fillId="0" borderId="0" xfId="0" applyFont="1" applyBorder="1" applyAlignment="1">
      <alignment horizontal="center"/>
    </xf>
    <xf numFmtId="0" fontId="0" fillId="0" borderId="0" xfId="0" applyBorder="1" applyAlignment="1">
      <alignment horizontal="center"/>
    </xf>
    <xf numFmtId="0" fontId="1" fillId="2" borderId="2" xfId="0" applyFont="1" applyFill="1" applyBorder="1" applyAlignment="1">
      <alignment horizontal="center" wrapText="1"/>
    </xf>
    <xf numFmtId="0" fontId="0" fillId="2" borderId="5" xfId="0" applyFont="1" applyFill="1" applyBorder="1" applyAlignment="1">
      <alignment horizontal="center" wrapText="1"/>
    </xf>
    <xf numFmtId="0" fontId="0" fillId="2" borderId="3" xfId="0" applyFont="1" applyFill="1" applyBorder="1" applyAlignment="1">
      <alignment horizontal="center" wrapText="1"/>
    </xf>
    <xf numFmtId="0" fontId="0" fillId="0" borderId="19" xfId="0" applyFill="1" applyBorder="1" applyAlignment="1" applyProtection="1">
      <alignment horizontal="center"/>
    </xf>
    <xf numFmtId="0" fontId="10" fillId="0" borderId="13" xfId="0" applyFont="1"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2" xfId="0" applyBorder="1" applyAlignment="1">
      <alignment horizontal="left" vertical="top" wrapText="1"/>
    </xf>
    <xf numFmtId="0" fontId="1" fillId="3" borderId="2" xfId="0" applyFont="1" applyFill="1" applyBorder="1" applyAlignment="1">
      <alignment horizontal="center"/>
    </xf>
    <xf numFmtId="0" fontId="1" fillId="3" borderId="5" xfId="0" applyFont="1" applyFill="1" applyBorder="1" applyAlignment="1">
      <alignment horizontal="center"/>
    </xf>
    <xf numFmtId="0" fontId="0" fillId="0" borderId="21" xfId="0" applyFill="1" applyBorder="1" applyAlignment="1" applyProtection="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8" fillId="3" borderId="27" xfId="0" applyFont="1" applyFill="1" applyBorder="1" applyAlignment="1">
      <alignment horizontal="center"/>
    </xf>
    <xf numFmtId="0" fontId="8" fillId="3" borderId="19" xfId="0" applyFont="1" applyFill="1" applyBorder="1" applyAlignment="1">
      <alignment horizontal="center"/>
    </xf>
    <xf numFmtId="0" fontId="0" fillId="0" borderId="28" xfId="0" applyFill="1" applyBorder="1" applyAlignment="1" applyProtection="1">
      <alignment horizontal="center"/>
    </xf>
    <xf numFmtId="0" fontId="0" fillId="0" borderId="29" xfId="0" applyFill="1" applyBorder="1" applyAlignment="1" applyProtection="1">
      <alignment horizontal="center"/>
    </xf>
    <xf numFmtId="0" fontId="0" fillId="0" borderId="23" xfId="0" applyFill="1" applyBorder="1" applyAlignment="1" applyProtection="1">
      <alignment horizontal="center"/>
    </xf>
    <xf numFmtId="0" fontId="5" fillId="0" borderId="0" xfId="0" applyFont="1" applyAlignment="1">
      <alignment horizontal="left" vertical="top" wrapText="1"/>
    </xf>
    <xf numFmtId="0" fontId="14" fillId="0" borderId="0" xfId="0" applyFont="1" applyAlignment="1">
      <alignment horizontal="left" wrapText="1"/>
    </xf>
    <xf numFmtId="0" fontId="14" fillId="0" borderId="0" xfId="0" applyFont="1" applyAlignment="1">
      <alignment horizontal="left" vertical="top" wrapText="1"/>
    </xf>
    <xf numFmtId="0" fontId="13" fillId="0" borderId="0" xfId="0" applyFont="1" applyBorder="1" applyAlignment="1">
      <alignment horizontal="center" vertical="center" wrapText="1"/>
    </xf>
    <xf numFmtId="0" fontId="1" fillId="0" borderId="0" xfId="0" applyFont="1" applyBorder="1" applyAlignment="1">
      <alignment horizontal="center" vertical="top" wrapText="1"/>
    </xf>
    <xf numFmtId="0" fontId="1" fillId="0" borderId="5" xfId="0" applyFont="1" applyFill="1" applyBorder="1" applyAlignment="1">
      <alignment horizontal="right"/>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3" xfId="0" applyFont="1" applyFill="1" applyBorder="1" applyAlignment="1">
      <alignment horizontal="center"/>
    </xf>
    <xf numFmtId="0" fontId="2" fillId="2" borderId="7"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2" fillId="2" borderId="9" xfId="0" applyFont="1" applyFill="1" applyBorder="1" applyAlignment="1">
      <alignment horizontal="center" vertical="center" textRotation="90"/>
    </xf>
    <xf numFmtId="0" fontId="0" fillId="0" borderId="0" xfId="0" applyAlignment="1">
      <alignment horizontal="left" wrapText="1"/>
    </xf>
    <xf numFmtId="0" fontId="1" fillId="2" borderId="2" xfId="0" applyFont="1" applyFill="1" applyBorder="1" applyAlignment="1">
      <alignment horizontal="right"/>
    </xf>
    <xf numFmtId="0" fontId="1" fillId="2" borderId="5" xfId="0" applyFont="1" applyFill="1" applyBorder="1" applyAlignment="1">
      <alignment horizontal="right"/>
    </xf>
    <xf numFmtId="0" fontId="1" fillId="2" borderId="3" xfId="0" applyFont="1" applyFill="1" applyBorder="1" applyAlignment="1">
      <alignment horizontal="right"/>
    </xf>
    <xf numFmtId="0" fontId="0" fillId="0" borderId="0" xfId="0" applyAlignment="1">
      <alignment horizontal="left" vertical="top" wrapText="1"/>
    </xf>
    <xf numFmtId="0" fontId="1" fillId="0" borderId="2" xfId="0" applyFont="1" applyFill="1" applyBorder="1" applyAlignment="1">
      <alignment horizontal="center"/>
    </xf>
    <xf numFmtId="0" fontId="1" fillId="0" borderId="3" xfId="0" applyFont="1" applyFill="1" applyBorder="1" applyAlignment="1">
      <alignment horizontal="center"/>
    </xf>
    <xf numFmtId="0" fontId="0" fillId="0" borderId="0" xfId="0" applyAlignment="1">
      <alignment horizontal="left" vertical="center" wrapText="1"/>
    </xf>
    <xf numFmtId="0" fontId="0" fillId="0" borderId="0" xfId="0" applyFont="1" applyAlignment="1">
      <alignment horizontal="left" vertical="top" wrapText="1"/>
    </xf>
    <xf numFmtId="0" fontId="2" fillId="2" borderId="13"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1" fillId="2" borderId="11" xfId="0" applyFont="1" applyFill="1" applyBorder="1" applyAlignment="1">
      <alignment horizontal="right"/>
    </xf>
    <xf numFmtId="0" fontId="1" fillId="2" borderId="10" xfId="0" applyFont="1" applyFill="1" applyBorder="1" applyAlignment="1">
      <alignment horizontal="right"/>
    </xf>
    <xf numFmtId="0" fontId="1" fillId="2" borderId="12" xfId="0" applyFont="1" applyFill="1" applyBorder="1" applyAlignment="1">
      <alignment horizontal="right"/>
    </xf>
    <xf numFmtId="0" fontId="1" fillId="2" borderId="1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8" fillId="3" borderId="2" xfId="0" applyFont="1" applyFill="1" applyBorder="1" applyAlignment="1">
      <alignment horizontal="center"/>
    </xf>
    <xf numFmtId="0" fontId="8" fillId="3" borderId="5" xfId="0" applyFont="1" applyFill="1" applyBorder="1" applyAlignment="1">
      <alignment horizontal="center"/>
    </xf>
    <xf numFmtId="0" fontId="0" fillId="2" borderId="5" xfId="0" applyFill="1" applyBorder="1" applyAlignment="1" applyProtection="1">
      <alignment horizontal="center"/>
    </xf>
    <xf numFmtId="0" fontId="0" fillId="2" borderId="3" xfId="0" applyFill="1" applyBorder="1" applyAlignment="1" applyProtection="1">
      <alignment horizontal="center"/>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horizontal="center"/>
    </xf>
    <xf numFmtId="0" fontId="4" fillId="0" borderId="0" xfId="0" applyFont="1" applyBorder="1" applyAlignment="1">
      <alignment horizontal="center"/>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10" fillId="0" borderId="0" xfId="0" applyFont="1" applyAlignment="1">
      <alignment horizontal="left"/>
    </xf>
    <xf numFmtId="0" fontId="12" fillId="0" borderId="0" xfId="0" applyFont="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0" fillId="0" borderId="14" xfId="0" applyFont="1" applyBorder="1" applyAlignment="1">
      <alignment horizontal="left" vertical="top" wrapText="1"/>
    </xf>
    <xf numFmtId="0" fontId="10" fillId="0" borderId="15"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0" xfId="0" applyFont="1" applyAlignment="1">
      <alignment horizontal="left" wrapText="1"/>
    </xf>
    <xf numFmtId="0" fontId="10" fillId="0" borderId="4" xfId="0" applyFont="1" applyBorder="1" applyAlignment="1">
      <alignment vertical="top" wrapText="1"/>
    </xf>
    <xf numFmtId="0" fontId="10" fillId="0" borderId="0" xfId="0" applyFont="1" applyBorder="1" applyAlignment="1">
      <alignment vertical="top" wrapText="1"/>
    </xf>
    <xf numFmtId="0" fontId="10" fillId="0" borderId="6" xfId="0" applyFont="1" applyBorder="1" applyAlignment="1">
      <alignment vertical="top" wrapText="1"/>
    </xf>
    <xf numFmtId="0" fontId="10" fillId="0" borderId="11" xfId="0" applyFont="1" applyBorder="1" applyAlignment="1">
      <alignment vertical="top" wrapText="1"/>
    </xf>
    <xf numFmtId="0" fontId="10" fillId="0" borderId="10" xfId="0" applyFont="1" applyBorder="1" applyAlignment="1">
      <alignment vertical="top" wrapText="1"/>
    </xf>
    <xf numFmtId="0" fontId="10" fillId="0" borderId="12" xfId="0" applyFont="1" applyBorder="1" applyAlignment="1">
      <alignment vertical="top" wrapText="1"/>
    </xf>
    <xf numFmtId="0" fontId="1" fillId="0" borderId="0" xfId="0" applyFont="1" applyAlignment="1">
      <alignment horizontal="center"/>
    </xf>
    <xf numFmtId="0" fontId="10"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3</xdr:col>
      <xdr:colOff>41275</xdr:colOff>
      <xdr:row>0</xdr:row>
      <xdr:rowOff>206375</xdr:rowOff>
    </xdr:from>
    <xdr:to>
      <xdr:col>3</xdr:col>
      <xdr:colOff>688975</xdr:colOff>
      <xdr:row>4</xdr:row>
      <xdr:rowOff>1016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9425" y="206375"/>
          <a:ext cx="647700" cy="6836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962025</xdr:colOff>
      <xdr:row>0</xdr:row>
      <xdr:rowOff>47625</xdr:rowOff>
    </xdr:from>
    <xdr:to>
      <xdr:col>2</xdr:col>
      <xdr:colOff>1609725</xdr:colOff>
      <xdr:row>3</xdr:row>
      <xdr:rowOff>166116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5" y="47625"/>
          <a:ext cx="647700" cy="6995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876300</xdr:colOff>
      <xdr:row>0</xdr:row>
      <xdr:rowOff>57150</xdr:rowOff>
    </xdr:from>
    <xdr:to>
      <xdr:col>2</xdr:col>
      <xdr:colOff>1524000</xdr:colOff>
      <xdr:row>3</xdr:row>
      <xdr:rowOff>42291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0650" y="57150"/>
          <a:ext cx="647700" cy="699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1</xdr:row>
      <xdr:rowOff>28575</xdr:rowOff>
    </xdr:from>
    <xdr:to>
      <xdr:col>2</xdr:col>
      <xdr:colOff>733425</xdr:colOff>
      <xdr:row>3</xdr:row>
      <xdr:rowOff>98086</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209675"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58209</xdr:colOff>
      <xdr:row>2</xdr:row>
      <xdr:rowOff>164761</xdr:rowOff>
    </xdr:to>
    <xdr:pic>
      <xdr:nvPicPr>
        <xdr:cNvPr id="4" name="Picture 3"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220259"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comments" Target="../comments2.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vmlDrawing" Target="../drawings/vmlDrawing2.vml"/><Relationship Id="rId5" Type="http://schemas.openxmlformats.org/officeDocument/2006/relationships/drawing" Target="../drawings/drawing4.xml"/><Relationship Id="rId4" Type="http://schemas.openxmlformats.org/officeDocument/2006/relationships/printerSettings" Target="../printerSettings/printerSettings1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drawing" Target="../drawings/drawing5.xml"/><Relationship Id="rId4"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H43"/>
  <sheetViews>
    <sheetView tabSelected="1" topLeftCell="A26" zoomScaleNormal="100" zoomScaleSheetLayoutView="100" workbookViewId="0">
      <selection activeCell="E42" sqref="E42"/>
    </sheetView>
  </sheetViews>
  <sheetFormatPr defaultRowHeight="14.5" x14ac:dyDescent="0.35"/>
  <cols>
    <col min="1" max="1" width="2.453125" customWidth="1"/>
    <col min="2" max="2" width="2.7265625" customWidth="1"/>
    <col min="3" max="3" width="3.54296875" customWidth="1"/>
    <col min="4" max="4" width="11.81640625" customWidth="1"/>
    <col min="5" max="5" width="33.453125" bestFit="1" customWidth="1"/>
    <col min="6" max="6" width="0.54296875" hidden="1" customWidth="1"/>
    <col min="7" max="7" width="9.1796875" hidden="1" customWidth="1"/>
    <col min="8" max="8" width="9.81640625" bestFit="1" customWidth="1"/>
    <col min="9" max="9" width="7.7265625" customWidth="1"/>
    <col min="10" max="10" width="2.81640625" customWidth="1"/>
    <col min="11" max="11" width="3.453125" customWidth="1"/>
    <col min="13" max="13" width="25.7265625" customWidth="1"/>
    <col min="14" max="14" width="10" customWidth="1"/>
    <col min="15" max="15" width="9.7265625" customWidth="1"/>
    <col min="16" max="16" width="9.453125" customWidth="1"/>
  </cols>
  <sheetData>
    <row r="1" spans="2:27" ht="25.5" customHeight="1" thickBot="1" x14ac:dyDescent="0.4">
      <c r="B1" s="316" t="s">
        <v>150</v>
      </c>
      <c r="C1" s="317"/>
      <c r="D1" s="317"/>
      <c r="E1" s="317"/>
      <c r="F1" s="317"/>
      <c r="G1" s="317"/>
      <c r="H1" s="317"/>
      <c r="I1" s="317"/>
      <c r="J1" s="317"/>
      <c r="K1" s="317"/>
      <c r="L1" s="317"/>
      <c r="M1" s="317"/>
      <c r="N1" s="317"/>
      <c r="O1" s="317"/>
      <c r="P1" s="317"/>
    </row>
    <row r="2" spans="2:27" x14ac:dyDescent="0.35">
      <c r="E2" s="322" t="s">
        <v>151</v>
      </c>
      <c r="F2" s="323"/>
      <c r="G2" s="323"/>
      <c r="H2" s="323"/>
      <c r="I2" s="323"/>
      <c r="J2" s="323"/>
      <c r="K2" s="323"/>
      <c r="L2" s="323"/>
      <c r="M2" s="323"/>
      <c r="N2" s="323"/>
      <c r="O2" s="323"/>
      <c r="P2" s="324"/>
      <c r="Q2" s="18"/>
      <c r="R2" s="18"/>
    </row>
    <row r="3" spans="2:27" x14ac:dyDescent="0.35">
      <c r="E3" s="325"/>
      <c r="F3" s="326"/>
      <c r="G3" s="326"/>
      <c r="H3" s="326"/>
      <c r="I3" s="326"/>
      <c r="J3" s="326"/>
      <c r="K3" s="326"/>
      <c r="L3" s="326"/>
      <c r="M3" s="326"/>
      <c r="N3" s="326"/>
      <c r="O3" s="326"/>
      <c r="P3" s="327"/>
      <c r="Q3" s="18"/>
      <c r="R3" s="18"/>
    </row>
    <row r="4" spans="2:27" ht="15.75" customHeight="1" thickBot="1" x14ac:dyDescent="0.4">
      <c r="E4" s="328"/>
      <c r="F4" s="329"/>
      <c r="G4" s="329"/>
      <c r="H4" s="329"/>
      <c r="I4" s="329"/>
      <c r="J4" s="329"/>
      <c r="K4" s="329"/>
      <c r="L4" s="329"/>
      <c r="M4" s="329"/>
      <c r="N4" s="329"/>
      <c r="O4" s="329"/>
      <c r="P4" s="330"/>
      <c r="Q4" s="18"/>
      <c r="R4" s="18"/>
    </row>
    <row r="5" spans="2:27" ht="15" customHeight="1" thickBot="1" x14ac:dyDescent="0.4">
      <c r="C5" s="19"/>
      <c r="F5" s="15"/>
      <c r="G5" s="15"/>
      <c r="H5" s="15"/>
      <c r="I5" s="15"/>
      <c r="J5" s="15"/>
      <c r="K5" s="15"/>
      <c r="L5" s="15"/>
      <c r="M5" s="15"/>
      <c r="N5" s="15"/>
      <c r="O5" s="15"/>
      <c r="P5" s="15"/>
      <c r="Q5" s="15"/>
      <c r="R5" s="15"/>
    </row>
    <row r="6" spans="2:27" s="158" customFormat="1" ht="15.75" customHeight="1" thickBot="1" x14ac:dyDescent="0.4">
      <c r="C6" s="334" t="s">
        <v>28</v>
      </c>
      <c r="D6" s="335"/>
      <c r="E6" s="335"/>
      <c r="F6" s="335"/>
      <c r="G6" s="335"/>
      <c r="H6" s="335"/>
      <c r="I6" s="336"/>
      <c r="J6" s="34" t="s">
        <v>3</v>
      </c>
      <c r="K6" s="318" t="s">
        <v>158</v>
      </c>
      <c r="L6" s="319"/>
      <c r="M6" s="319"/>
      <c r="N6" s="319"/>
      <c r="O6" s="319"/>
      <c r="P6" s="320"/>
      <c r="Q6" s="159"/>
      <c r="R6" s="159"/>
    </row>
    <row r="7" spans="2:27" ht="15.75" customHeight="1" thickBot="1" x14ac:dyDescent="0.4">
      <c r="C7" s="337" t="s">
        <v>0</v>
      </c>
      <c r="D7" s="338"/>
      <c r="E7" s="127" t="s">
        <v>20</v>
      </c>
      <c r="F7" s="128"/>
      <c r="G7" s="127" t="s">
        <v>2</v>
      </c>
      <c r="H7" s="127" t="s">
        <v>99</v>
      </c>
      <c r="I7" s="127" t="s">
        <v>1</v>
      </c>
      <c r="K7" s="331" t="s">
        <v>159</v>
      </c>
      <c r="L7" s="332"/>
      <c r="M7" s="332" t="s">
        <v>20</v>
      </c>
      <c r="N7" s="332"/>
      <c r="O7" s="332"/>
      <c r="P7" s="243" t="s">
        <v>1</v>
      </c>
    </row>
    <row r="8" spans="2:27" ht="16" customHeight="1" thickBot="1" x14ac:dyDescent="0.4">
      <c r="C8" s="129"/>
      <c r="D8" s="167" t="s">
        <v>4</v>
      </c>
      <c r="E8" s="167" t="s">
        <v>24</v>
      </c>
      <c r="F8" s="168"/>
      <c r="G8" s="52" t="s">
        <v>16</v>
      </c>
      <c r="H8" s="169" t="s">
        <v>90</v>
      </c>
      <c r="I8" s="72">
        <v>2.25</v>
      </c>
      <c r="K8" s="23" t="s">
        <v>3</v>
      </c>
      <c r="L8" s="39" t="s">
        <v>3</v>
      </c>
      <c r="M8" s="333" t="s">
        <v>3</v>
      </c>
      <c r="N8" s="333"/>
      <c r="O8" s="333"/>
      <c r="P8" s="130" t="s">
        <v>3</v>
      </c>
    </row>
    <row r="9" spans="2:27" ht="16" customHeight="1" thickBot="1" x14ac:dyDescent="0.4">
      <c r="C9" s="129"/>
      <c r="D9" s="167" t="s">
        <v>5</v>
      </c>
      <c r="E9" s="167" t="s">
        <v>25</v>
      </c>
      <c r="F9" s="168"/>
      <c r="G9" s="52" t="s">
        <v>16</v>
      </c>
      <c r="H9" s="169" t="s">
        <v>90</v>
      </c>
      <c r="I9" s="72">
        <v>2.25</v>
      </c>
      <c r="K9" s="24"/>
      <c r="L9" s="40" t="s">
        <v>3</v>
      </c>
      <c r="M9" s="321" t="s">
        <v>3</v>
      </c>
      <c r="N9" s="321"/>
      <c r="O9" s="321"/>
      <c r="P9" s="131" t="s">
        <v>3</v>
      </c>
      <c r="T9" s="343"/>
      <c r="U9" s="343"/>
      <c r="V9" s="343"/>
      <c r="W9" s="343"/>
      <c r="X9" s="343"/>
      <c r="Y9" s="343"/>
      <c r="Z9" s="343"/>
    </row>
    <row r="10" spans="2:27" ht="16" customHeight="1" thickBot="1" x14ac:dyDescent="0.4">
      <c r="C10" s="129"/>
      <c r="D10" s="167" t="s">
        <v>119</v>
      </c>
      <c r="E10" s="167" t="s">
        <v>27</v>
      </c>
      <c r="F10" s="168"/>
      <c r="G10" s="52" t="s">
        <v>16</v>
      </c>
      <c r="H10" s="169" t="s">
        <v>90</v>
      </c>
      <c r="I10" s="72">
        <v>2.25</v>
      </c>
      <c r="K10" s="23"/>
      <c r="L10" s="40" t="s">
        <v>3</v>
      </c>
      <c r="M10" s="321" t="s">
        <v>3</v>
      </c>
      <c r="N10" s="321"/>
      <c r="O10" s="321"/>
      <c r="P10" s="131" t="s">
        <v>3</v>
      </c>
      <c r="T10" s="343"/>
      <c r="U10" s="343"/>
      <c r="V10" s="343"/>
      <c r="W10" s="343"/>
      <c r="X10" s="343"/>
      <c r="Y10" s="343"/>
      <c r="Z10" s="343"/>
    </row>
    <row r="11" spans="2:27" ht="16" customHeight="1" thickBot="1" x14ac:dyDescent="0.4">
      <c r="C11" s="129"/>
      <c r="D11" s="167" t="s">
        <v>6</v>
      </c>
      <c r="E11" s="167" t="s">
        <v>23</v>
      </c>
      <c r="G11" s="52" t="s">
        <v>16</v>
      </c>
      <c r="H11" s="169" t="s">
        <v>90</v>
      </c>
      <c r="I11" s="72">
        <v>2.25</v>
      </c>
      <c r="K11" s="24"/>
      <c r="L11" s="40" t="s">
        <v>3</v>
      </c>
      <c r="M11" s="321" t="s">
        <v>3</v>
      </c>
      <c r="N11" s="321"/>
      <c r="O11" s="321"/>
      <c r="P11" s="131" t="s">
        <v>3</v>
      </c>
      <c r="T11" s="343"/>
      <c r="U11" s="343"/>
      <c r="V11" s="343"/>
      <c r="W11" s="343"/>
      <c r="X11" s="343"/>
      <c r="Y11" s="343"/>
      <c r="Z11" s="343"/>
    </row>
    <row r="12" spans="2:27" ht="16" customHeight="1" thickBot="1" x14ac:dyDescent="0.4">
      <c r="C12" s="129"/>
      <c r="D12" s="167" t="s">
        <v>120</v>
      </c>
      <c r="E12" s="167" t="s">
        <v>117</v>
      </c>
      <c r="G12" s="52"/>
      <c r="H12" s="169" t="s">
        <v>90</v>
      </c>
      <c r="I12" s="72">
        <v>1.5</v>
      </c>
      <c r="K12" s="23"/>
      <c r="L12" s="40"/>
      <c r="M12" s="339"/>
      <c r="N12" s="340"/>
      <c r="O12" s="341"/>
      <c r="P12" s="131"/>
      <c r="T12" s="154"/>
      <c r="U12" s="154"/>
      <c r="V12" s="154"/>
      <c r="W12" s="154"/>
      <c r="X12" s="154"/>
      <c r="Y12" s="154"/>
      <c r="Z12" s="154"/>
    </row>
    <row r="13" spans="2:27" ht="16" customHeight="1" thickBot="1" x14ac:dyDescent="0.4">
      <c r="C13" s="129"/>
      <c r="D13" s="170" t="s">
        <v>121</v>
      </c>
      <c r="E13" s="171" t="s">
        <v>122</v>
      </c>
      <c r="F13" s="172"/>
      <c r="G13" s="52" t="s">
        <v>16</v>
      </c>
      <c r="H13" s="169" t="s">
        <v>91</v>
      </c>
      <c r="I13" s="72">
        <v>2.25</v>
      </c>
      <c r="K13" s="23"/>
      <c r="L13" s="40" t="s">
        <v>3</v>
      </c>
      <c r="M13" s="321" t="s">
        <v>3</v>
      </c>
      <c r="N13" s="321"/>
      <c r="O13" s="321"/>
      <c r="P13" s="131" t="s">
        <v>3</v>
      </c>
      <c r="T13" s="344"/>
      <c r="U13" s="342"/>
      <c r="V13" s="342"/>
      <c r="W13" s="342"/>
      <c r="X13" s="342"/>
      <c r="Y13" s="342"/>
      <c r="Z13" s="342"/>
    </row>
    <row r="14" spans="2:27" ht="16" customHeight="1" thickBot="1" x14ac:dyDescent="0.4">
      <c r="C14" s="129"/>
      <c r="D14" s="167" t="s">
        <v>8</v>
      </c>
      <c r="E14" s="167" t="s">
        <v>21</v>
      </c>
      <c r="F14" s="172"/>
      <c r="G14" s="52" t="s">
        <v>16</v>
      </c>
      <c r="H14" s="169" t="s">
        <v>91</v>
      </c>
      <c r="I14" s="72">
        <v>2.25</v>
      </c>
      <c r="K14" s="24"/>
      <c r="L14" s="40" t="s">
        <v>3</v>
      </c>
      <c r="M14" s="321" t="s">
        <v>3</v>
      </c>
      <c r="N14" s="321"/>
      <c r="O14" s="321"/>
      <c r="P14" s="131"/>
      <c r="T14" s="342"/>
      <c r="U14" s="342"/>
      <c r="V14" s="342"/>
      <c r="W14" s="342"/>
      <c r="X14" s="342"/>
      <c r="Y14" s="342"/>
      <c r="Z14" s="342"/>
    </row>
    <row r="15" spans="2:27" ht="16" customHeight="1" thickBot="1" x14ac:dyDescent="0.4">
      <c r="C15" s="129"/>
      <c r="D15" s="167" t="s">
        <v>9</v>
      </c>
      <c r="E15" s="167" t="s">
        <v>47</v>
      </c>
      <c r="F15" s="172"/>
      <c r="G15" s="52" t="s">
        <v>16</v>
      </c>
      <c r="H15" s="169" t="s">
        <v>91</v>
      </c>
      <c r="I15" s="72">
        <v>2.25</v>
      </c>
      <c r="K15" s="23"/>
      <c r="L15" s="40" t="s">
        <v>3</v>
      </c>
      <c r="M15" s="321" t="s">
        <v>3</v>
      </c>
      <c r="N15" s="321"/>
      <c r="O15" s="321"/>
      <c r="P15" s="131"/>
    </row>
    <row r="16" spans="2:27" ht="16" customHeight="1" thickBot="1" x14ac:dyDescent="0.4">
      <c r="C16" s="129"/>
      <c r="D16" s="167" t="s">
        <v>123</v>
      </c>
      <c r="E16" s="167" t="s">
        <v>124</v>
      </c>
      <c r="F16" s="172"/>
      <c r="G16" s="52"/>
      <c r="H16" s="169" t="s">
        <v>125</v>
      </c>
      <c r="I16" s="72">
        <v>3</v>
      </c>
      <c r="K16" s="24"/>
      <c r="L16" s="40"/>
      <c r="M16" s="339"/>
      <c r="N16" s="340"/>
      <c r="O16" s="341"/>
      <c r="P16" s="131"/>
      <c r="T16" s="344"/>
      <c r="U16" s="344"/>
      <c r="V16" s="344"/>
      <c r="W16" s="344"/>
      <c r="X16" s="344"/>
      <c r="Y16" s="344"/>
      <c r="Z16" s="344"/>
      <c r="AA16" s="344"/>
    </row>
    <row r="17" spans="3:34" ht="16" customHeight="1" thickBot="1" x14ac:dyDescent="0.4">
      <c r="C17" s="129"/>
      <c r="D17" s="167" t="s">
        <v>7</v>
      </c>
      <c r="E17" s="167" t="s">
        <v>40</v>
      </c>
      <c r="F17" s="172"/>
      <c r="G17" s="52" t="s">
        <v>16</v>
      </c>
      <c r="H17" s="169" t="s">
        <v>160</v>
      </c>
      <c r="I17" s="72">
        <v>1.5</v>
      </c>
      <c r="K17" s="23"/>
      <c r="L17" s="41" t="s">
        <v>3</v>
      </c>
      <c r="M17" s="321" t="s">
        <v>3</v>
      </c>
      <c r="N17" s="321"/>
      <c r="O17" s="321"/>
      <c r="P17" s="131"/>
      <c r="T17" s="344"/>
      <c r="U17" s="344"/>
      <c r="V17" s="344"/>
      <c r="W17" s="344"/>
      <c r="X17" s="344"/>
      <c r="Y17" s="344"/>
      <c r="Z17" s="344"/>
      <c r="AA17" s="344"/>
    </row>
    <row r="18" spans="3:34" ht="16" customHeight="1" thickBot="1" x14ac:dyDescent="0.4">
      <c r="C18" s="129"/>
      <c r="D18" s="167" t="s">
        <v>10</v>
      </c>
      <c r="E18" s="167" t="s">
        <v>50</v>
      </c>
      <c r="F18" s="172"/>
      <c r="G18" s="52" t="s">
        <v>16</v>
      </c>
      <c r="H18" s="169" t="s">
        <v>92</v>
      </c>
      <c r="I18" s="72">
        <v>7.5</v>
      </c>
      <c r="K18" s="24"/>
      <c r="L18" s="40" t="s">
        <v>3</v>
      </c>
      <c r="M18" s="321" t="s">
        <v>3</v>
      </c>
      <c r="N18" s="321"/>
      <c r="O18" s="321"/>
      <c r="P18" s="131"/>
      <c r="T18" s="344"/>
      <c r="U18" s="344"/>
      <c r="V18" s="344"/>
      <c r="W18" s="344"/>
      <c r="X18" s="344"/>
      <c r="Y18" s="344"/>
      <c r="Z18" s="344"/>
      <c r="AA18" s="344"/>
    </row>
    <row r="19" spans="3:34" ht="16" customHeight="1" thickBot="1" x14ac:dyDescent="0.4">
      <c r="C19" s="160"/>
      <c r="D19" s="173" t="s">
        <v>127</v>
      </c>
      <c r="E19" s="22" t="s">
        <v>118</v>
      </c>
      <c r="F19" s="1"/>
      <c r="G19" s="5"/>
      <c r="H19" s="174" t="s">
        <v>128</v>
      </c>
      <c r="I19" s="244">
        <v>3</v>
      </c>
      <c r="K19" s="23"/>
      <c r="L19" s="42"/>
      <c r="M19" s="339"/>
      <c r="N19" s="340"/>
      <c r="O19" s="341"/>
      <c r="P19" s="133"/>
    </row>
    <row r="20" spans="3:34" ht="16" customHeight="1" thickBot="1" x14ac:dyDescent="0.4">
      <c r="C20" s="245"/>
      <c r="D20" s="173" t="s">
        <v>14</v>
      </c>
      <c r="E20" s="246" t="s">
        <v>129</v>
      </c>
      <c r="F20" s="247"/>
      <c r="G20" s="75" t="s">
        <v>16</v>
      </c>
      <c r="H20" s="174" t="s">
        <v>41</v>
      </c>
      <c r="I20" s="248">
        <v>1.5</v>
      </c>
      <c r="K20" s="132"/>
      <c r="L20" s="42" t="s">
        <v>3</v>
      </c>
      <c r="M20" s="315" t="s">
        <v>3</v>
      </c>
      <c r="N20" s="315"/>
      <c r="O20" s="315"/>
      <c r="P20" s="133"/>
      <c r="T20" s="342"/>
      <c r="U20" s="342"/>
      <c r="V20" s="342"/>
      <c r="W20" s="342"/>
      <c r="X20" s="342"/>
      <c r="Y20" s="342"/>
      <c r="Z20" s="342"/>
      <c r="AA20" s="342"/>
      <c r="AB20" s="342"/>
      <c r="AC20" s="342"/>
      <c r="AD20" s="342"/>
      <c r="AE20" s="342"/>
      <c r="AF20" s="342"/>
      <c r="AG20" s="342"/>
      <c r="AH20" s="342"/>
    </row>
    <row r="21" spans="3:34" ht="15" thickBot="1" x14ac:dyDescent="0.4">
      <c r="C21" s="303" t="s">
        <v>161</v>
      </c>
      <c r="D21" s="304"/>
      <c r="E21" s="304"/>
      <c r="F21" s="304"/>
      <c r="G21" s="304"/>
      <c r="H21" s="304"/>
      <c r="I21" s="305"/>
      <c r="J21" s="3"/>
      <c r="K21" s="132"/>
      <c r="L21" s="42" t="s">
        <v>3</v>
      </c>
      <c r="M21" s="315" t="s">
        <v>3</v>
      </c>
      <c r="N21" s="315"/>
      <c r="O21" s="315"/>
      <c r="P21" s="133"/>
    </row>
    <row r="22" spans="3:34" ht="15" thickBot="1" x14ac:dyDescent="0.4">
      <c r="C22" s="249"/>
      <c r="D22" s="250"/>
      <c r="E22" s="251"/>
      <c r="F22" s="252"/>
      <c r="G22" s="253" t="s">
        <v>16</v>
      </c>
      <c r="H22" s="254"/>
      <c r="I22" s="255"/>
      <c r="J22" s="3"/>
      <c r="K22" s="134"/>
      <c r="L22" s="240"/>
      <c r="M22" s="306"/>
      <c r="N22" s="307"/>
      <c r="O22" s="308"/>
      <c r="P22" s="74"/>
    </row>
    <row r="23" spans="3:34" ht="15" customHeight="1" thickBot="1" x14ac:dyDescent="0.4">
      <c r="C23" s="303" t="s">
        <v>66</v>
      </c>
      <c r="D23" s="304"/>
      <c r="E23" s="304"/>
      <c r="F23" s="304"/>
      <c r="G23" s="304"/>
      <c r="H23" s="304"/>
      <c r="I23" s="305"/>
      <c r="J23" s="3"/>
      <c r="K23" s="134"/>
      <c r="L23" s="240"/>
      <c r="M23" s="306"/>
      <c r="N23" s="307"/>
      <c r="O23" s="308"/>
      <c r="P23" s="74"/>
    </row>
    <row r="24" spans="3:34" ht="15" customHeight="1" thickBot="1" x14ac:dyDescent="0.4">
      <c r="C24" s="256"/>
      <c r="D24" s="257" t="s">
        <v>130</v>
      </c>
      <c r="E24" s="258"/>
      <c r="F24" s="259"/>
      <c r="G24" s="260" t="s">
        <v>16</v>
      </c>
      <c r="H24" s="261"/>
      <c r="I24" s="220"/>
      <c r="J24" s="3"/>
      <c r="K24" s="262"/>
      <c r="L24" s="263"/>
      <c r="M24" s="306"/>
      <c r="N24" s="307"/>
      <c r="O24" s="308"/>
      <c r="P24" s="264"/>
    </row>
    <row r="25" spans="3:34" ht="15" customHeight="1" thickBot="1" x14ac:dyDescent="0.4">
      <c r="C25" s="303" t="s">
        <v>152</v>
      </c>
      <c r="D25" s="304"/>
      <c r="E25" s="304"/>
      <c r="F25" s="304"/>
      <c r="G25" s="304"/>
      <c r="H25" s="304"/>
      <c r="I25" s="305"/>
      <c r="J25" s="3"/>
      <c r="K25" s="134"/>
      <c r="L25" s="240"/>
      <c r="M25" s="306"/>
      <c r="N25" s="307"/>
      <c r="O25" s="308"/>
      <c r="P25" s="74"/>
    </row>
    <row r="26" spans="3:34" ht="15" customHeight="1" thickBot="1" x14ac:dyDescent="0.4">
      <c r="C26" s="265"/>
      <c r="D26" s="266"/>
      <c r="E26" s="267"/>
      <c r="F26" s="268"/>
      <c r="G26" s="269" t="s">
        <v>16</v>
      </c>
      <c r="H26" s="270"/>
      <c r="I26" s="271"/>
      <c r="J26" s="3"/>
      <c r="K26" s="134"/>
      <c r="L26" s="240"/>
      <c r="M26" s="306"/>
      <c r="N26" s="307"/>
      <c r="O26" s="308"/>
      <c r="P26" s="74"/>
    </row>
    <row r="27" spans="3:34" ht="15" thickBot="1" x14ac:dyDescent="0.4">
      <c r="C27" s="175"/>
      <c r="D27" s="234"/>
      <c r="E27" s="231"/>
      <c r="F27" s="232"/>
      <c r="G27" s="233" t="s">
        <v>16</v>
      </c>
      <c r="H27" s="235"/>
      <c r="I27" s="220"/>
      <c r="J27" s="3"/>
      <c r="K27" s="262"/>
      <c r="L27" s="263"/>
      <c r="M27" s="306"/>
      <c r="N27" s="307"/>
      <c r="O27" s="308"/>
      <c r="P27" s="264"/>
    </row>
    <row r="28" spans="3:34" ht="15" thickBot="1" x14ac:dyDescent="0.4">
      <c r="C28" s="303" t="s">
        <v>162</v>
      </c>
      <c r="D28" s="304"/>
      <c r="E28" s="304"/>
      <c r="F28" s="304"/>
      <c r="G28" s="304"/>
      <c r="H28" s="304"/>
      <c r="I28" s="305"/>
      <c r="J28" s="3"/>
      <c r="K28" s="262"/>
      <c r="L28" s="263"/>
      <c r="M28" s="306"/>
      <c r="N28" s="307"/>
      <c r="O28" s="308"/>
      <c r="P28" s="264"/>
    </row>
    <row r="29" spans="3:34" ht="15" thickBot="1" x14ac:dyDescent="0.4">
      <c r="C29" s="265"/>
      <c r="D29" s="266"/>
      <c r="E29" s="267"/>
      <c r="F29" s="268"/>
      <c r="G29" s="269" t="s">
        <v>16</v>
      </c>
      <c r="H29" s="270"/>
      <c r="I29" s="271"/>
      <c r="J29" s="3"/>
      <c r="K29" s="135"/>
      <c r="L29" s="272"/>
      <c r="M29" s="309"/>
      <c r="N29" s="310"/>
      <c r="O29" s="311"/>
      <c r="P29" s="241"/>
    </row>
    <row r="30" spans="3:34" ht="15" thickBot="1" x14ac:dyDescent="0.4">
      <c r="C30" s="273"/>
      <c r="D30" s="274"/>
      <c r="E30" s="275"/>
      <c r="F30" s="276"/>
      <c r="G30" s="277"/>
      <c r="H30" s="278"/>
      <c r="I30" s="131"/>
      <c r="J30" s="3"/>
      <c r="K30" s="3"/>
    </row>
    <row r="31" spans="3:34" ht="15" thickBot="1" x14ac:dyDescent="0.4">
      <c r="C31" s="175"/>
      <c r="D31" s="234"/>
      <c r="E31" s="231"/>
      <c r="F31" s="232"/>
      <c r="G31" s="233" t="s">
        <v>16</v>
      </c>
      <c r="H31" s="235"/>
      <c r="I31" s="220"/>
      <c r="J31" s="279"/>
      <c r="K31" s="312" t="s">
        <v>34</v>
      </c>
      <c r="L31" s="313"/>
      <c r="M31" s="314"/>
      <c r="N31" s="280" t="s">
        <v>35</v>
      </c>
      <c r="O31" s="280" t="s">
        <v>106</v>
      </c>
      <c r="P31" s="285" t="s">
        <v>36</v>
      </c>
    </row>
    <row r="32" spans="3:34" ht="15" customHeight="1" thickBot="1" x14ac:dyDescent="0.4">
      <c r="C32" s="303" t="s">
        <v>163</v>
      </c>
      <c r="D32" s="304"/>
      <c r="E32" s="304"/>
      <c r="F32" s="304"/>
      <c r="G32" s="304"/>
      <c r="H32" s="304"/>
      <c r="I32" s="305"/>
      <c r="J32" s="281"/>
      <c r="K32" s="283"/>
      <c r="L32" s="295" t="s">
        <v>132</v>
      </c>
      <c r="M32" s="296"/>
      <c r="N32" s="284">
        <f>SUMIF(C8:C33,"x",I8:I33)+SUMIF(K8:K29,"x",P8:P29)</f>
        <v>0</v>
      </c>
      <c r="O32" s="284">
        <f>SUMIF(C8:C33,"IP",I8:I33)+SUMIF(K8:K29,"IP",P8:P29)</f>
        <v>0</v>
      </c>
      <c r="P32" s="288">
        <f>45-N32-O32</f>
        <v>45</v>
      </c>
      <c r="Q32" s="160"/>
    </row>
    <row r="33" spans="1:17" ht="15" customHeight="1" thickBot="1" x14ac:dyDescent="0.4">
      <c r="C33" s="256"/>
      <c r="D33" s="257" t="s">
        <v>130</v>
      </c>
      <c r="E33" s="258"/>
      <c r="F33" s="259"/>
      <c r="G33" s="260" t="s">
        <v>16</v>
      </c>
      <c r="H33" s="261"/>
      <c r="I33" s="220"/>
      <c r="J33" s="29"/>
      <c r="K33" s="286"/>
      <c r="L33" s="297" t="s">
        <v>133</v>
      </c>
      <c r="M33" s="298"/>
      <c r="N33" s="298"/>
      <c r="O33" s="298"/>
      <c r="P33" s="299"/>
    </row>
    <row r="34" spans="1:17" ht="23.5" customHeight="1" thickBot="1" x14ac:dyDescent="0.4">
      <c r="I34" s="29"/>
      <c r="J34" s="29"/>
      <c r="K34" s="287"/>
      <c r="L34" s="300" t="s">
        <v>166</v>
      </c>
      <c r="M34" s="301"/>
      <c r="N34" s="301"/>
      <c r="O34" s="301"/>
      <c r="P34" s="302"/>
      <c r="Q34" s="160"/>
    </row>
    <row r="35" spans="1:17" ht="15" thickBot="1" x14ac:dyDescent="0.4">
      <c r="A35" s="242">
        <v>1</v>
      </c>
      <c r="B35" s="29" t="s">
        <v>153</v>
      </c>
      <c r="E35" s="29"/>
      <c r="F35" s="30"/>
      <c r="G35" s="30"/>
      <c r="H35" s="30"/>
      <c r="I35" s="31"/>
      <c r="J35" s="29"/>
      <c r="K35" s="289" t="s">
        <v>164</v>
      </c>
      <c r="L35" s="290"/>
      <c r="M35" s="290"/>
      <c r="N35" s="290"/>
      <c r="O35" s="290"/>
      <c r="P35" s="291"/>
    </row>
    <row r="36" spans="1:17" ht="15" thickBot="1" x14ac:dyDescent="0.4">
      <c r="A36" s="242"/>
      <c r="B36" s="29" t="s">
        <v>154</v>
      </c>
      <c r="E36" s="29"/>
      <c r="F36" s="29"/>
      <c r="G36" s="29"/>
      <c r="H36" s="29"/>
      <c r="I36" s="29"/>
      <c r="J36" s="29"/>
      <c r="K36" s="282"/>
      <c r="L36" s="292" t="s">
        <v>165</v>
      </c>
      <c r="M36" s="293"/>
      <c r="N36" s="293"/>
      <c r="O36" s="293"/>
      <c r="P36" s="294"/>
    </row>
    <row r="37" spans="1:17" x14ac:dyDescent="0.35">
      <c r="A37" s="242">
        <v>2</v>
      </c>
      <c r="B37" s="29" t="s">
        <v>131</v>
      </c>
      <c r="E37" s="30"/>
    </row>
    <row r="38" spans="1:17" x14ac:dyDescent="0.35">
      <c r="A38" s="242">
        <v>3</v>
      </c>
      <c r="B38" s="30" t="s">
        <v>155</v>
      </c>
    </row>
    <row r="39" spans="1:17" x14ac:dyDescent="0.35">
      <c r="A39" s="242">
        <v>4</v>
      </c>
      <c r="B39" s="29" t="s">
        <v>167</v>
      </c>
    </row>
    <row r="40" spans="1:17" x14ac:dyDescent="0.35">
      <c r="A40" s="242"/>
      <c r="B40" s="29" t="s">
        <v>168</v>
      </c>
    </row>
    <row r="41" spans="1:17" x14ac:dyDescent="0.35">
      <c r="A41" s="242"/>
      <c r="B41" s="29" t="s">
        <v>156</v>
      </c>
    </row>
    <row r="42" spans="1:17" x14ac:dyDescent="0.35">
      <c r="A42" s="242">
        <v>5</v>
      </c>
      <c r="B42" s="30" t="s">
        <v>157</v>
      </c>
    </row>
    <row r="43" spans="1:17" x14ac:dyDescent="0.35">
      <c r="A43" s="242"/>
      <c r="B43" s="29" t="s">
        <v>156</v>
      </c>
    </row>
  </sheetData>
  <customSheetViews>
    <customSheetView guid="{FEE8853D-898B-49AD-9ECF-270A91195373}" showPageBreaks="1" printArea="1" hiddenColumns="1">
      <selection activeCell="K34" sqref="K34"/>
      <pageMargins left="0.25" right="0.25" top="0.5" bottom="0.75" header="0.3" footer="0"/>
      <pageSetup orientation="landscape" r:id="rId1"/>
      <headerFooter>
        <oddHeader>&amp;L&amp;10Name: ____________________________________
UMID: ____________________________________&amp;R&amp;10Type of Dual: __________________________
Anticipated Grad Date: _____________________</oddHeader>
      </headerFooter>
    </customSheetView>
    <customSheetView guid="{A7AF8B36-7DCA-4045-A80A-232EC05A2EF6}" showPageBreaks="1" printArea="1" hiddenColumns="1" view="pageLayout">
      <selection activeCell="C25" sqref="C25:I25"/>
      <pageMargins left="0.23" right="0.23" top="0.5" bottom="0.75" header="0.3" footer="0.3"/>
      <pageSetup orientation="landscape" r:id="rId2"/>
      <headerFooter>
        <oddHeader>&amp;L&amp;10Name: ____________________________________
UMID: ____________________________________&amp;R&amp;10Type of Dual: __________________________
Anticipated Grad Date: _____________________</oddHeader>
      </headerFooter>
    </customSheetView>
    <customSheetView guid="{4985C400-D311-47DA-98F3-0054819F4B4B}" scale="60" showPageBreaks="1" printArea="1" hiddenColumns="1" view="pageBreakPreview">
      <selection activeCell="Q53" sqref="Q53"/>
      <pageMargins left="0.25" right="0.25" top="0.5" bottom="0.75" header="0.3" footer="0.3"/>
      <pageSetup orientation="landscape" r:id="rId3"/>
      <headerFooter>
        <oddHeader>&amp;L&amp;10Name: ____________________________________
UMID: ____________________________________&amp;R&amp;10Type of Dual: __________________________
Anticipated Grad Date: _____________________</oddHeader>
      </headerFooter>
    </customSheetView>
  </customSheetViews>
  <mergeCells count="44">
    <mergeCell ref="M16:O16"/>
    <mergeCell ref="T20:AH20"/>
    <mergeCell ref="M20:O20"/>
    <mergeCell ref="M19:O19"/>
    <mergeCell ref="M9:O9"/>
    <mergeCell ref="M12:O12"/>
    <mergeCell ref="M17:O17"/>
    <mergeCell ref="T9:Z11"/>
    <mergeCell ref="T13:Z14"/>
    <mergeCell ref="T16:AA18"/>
    <mergeCell ref="M15:O15"/>
    <mergeCell ref="M10:O10"/>
    <mergeCell ref="M18:O18"/>
    <mergeCell ref="B1:P1"/>
    <mergeCell ref="K6:P6"/>
    <mergeCell ref="M11:O11"/>
    <mergeCell ref="M13:O13"/>
    <mergeCell ref="M14:O14"/>
    <mergeCell ref="E2:P4"/>
    <mergeCell ref="K7:L7"/>
    <mergeCell ref="M7:O7"/>
    <mergeCell ref="M8:O8"/>
    <mergeCell ref="C6:I6"/>
    <mergeCell ref="C7:D7"/>
    <mergeCell ref="C21:I21"/>
    <mergeCell ref="M21:O21"/>
    <mergeCell ref="M22:O22"/>
    <mergeCell ref="C23:I23"/>
    <mergeCell ref="M23:O23"/>
    <mergeCell ref="M24:O24"/>
    <mergeCell ref="C25:I25"/>
    <mergeCell ref="M25:O25"/>
    <mergeCell ref="M26:O26"/>
    <mergeCell ref="M27:O27"/>
    <mergeCell ref="C28:I28"/>
    <mergeCell ref="M28:O28"/>
    <mergeCell ref="M29:O29"/>
    <mergeCell ref="K31:M31"/>
    <mergeCell ref="C32:I32"/>
    <mergeCell ref="K35:P35"/>
    <mergeCell ref="L36:P36"/>
    <mergeCell ref="L32:M32"/>
    <mergeCell ref="L33:P33"/>
    <mergeCell ref="L34:P34"/>
  </mergeCells>
  <dataValidations count="3">
    <dataValidation type="list" allowBlank="1" showInputMessage="1" showErrorMessage="1" sqref="F7:G12 G13:G19">
      <formula1>CATEGORIES</formula1>
    </dataValidation>
    <dataValidation type="list" allowBlank="1" showInputMessage="1" showErrorMessage="1" sqref="I38:I1048576 I1:I19 I29:I31 I26:I27">
      <formula1>INDIRECT(G1)</formula1>
    </dataValidation>
    <dataValidation type="list" allowBlank="1" showInputMessage="1" showErrorMessage="1" sqref="I34:I36">
      <formula1>INDIRECT(#REF!)</formula1>
    </dataValidation>
  </dataValidations>
  <pageMargins left="0.25" right="0.25" top="0.5" bottom="0.75" header="0.3" footer="0"/>
  <pageSetup orientation="landscape" r:id="rId4"/>
  <headerFooter>
    <oddHeader>&amp;L&amp;10Name: ____________________________________
UMID: ____________________________________&amp;R&amp;10Type of Dual: __________________________
Anticipated Grad Date: _____________________</oddHeader>
  </headerFooter>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06"/>
  <sheetViews>
    <sheetView view="pageBreakPreview" zoomScaleNormal="100" zoomScaleSheetLayoutView="100" workbookViewId="0">
      <selection activeCell="C25" sqref="C25"/>
    </sheetView>
  </sheetViews>
  <sheetFormatPr defaultRowHeight="14.5" x14ac:dyDescent="0.35"/>
  <cols>
    <col min="1" max="1" width="5.81640625" customWidth="1"/>
    <col min="2" max="2" width="3.26953125" customWidth="1"/>
    <col min="3" max="3" width="30" customWidth="1"/>
    <col min="4" max="4" width="9.26953125" customWidth="1"/>
    <col min="5" max="5" width="10.453125" customWidth="1"/>
    <col min="6" max="6" width="7.81640625" customWidth="1"/>
    <col min="7" max="7" width="4.26953125" customWidth="1"/>
    <col min="8" max="8" width="30" style="1" customWidth="1"/>
    <col min="9" max="9" width="9.1796875" style="1" customWidth="1"/>
    <col min="10" max="10" width="9.54296875" style="1" customWidth="1"/>
    <col min="11" max="11" width="7.7265625" customWidth="1"/>
    <col min="12" max="12" width="4.81640625" customWidth="1"/>
    <col min="13" max="13" width="5.81640625" customWidth="1"/>
  </cols>
  <sheetData>
    <row r="1" spans="1:13" ht="15" customHeight="1" x14ac:dyDescent="0.35">
      <c r="C1" s="345" t="s">
        <v>114</v>
      </c>
      <c r="D1" s="345"/>
      <c r="E1" s="345"/>
      <c r="F1" s="345"/>
      <c r="G1" s="345"/>
      <c r="H1" s="345"/>
      <c r="I1" s="345"/>
      <c r="J1" s="345"/>
      <c r="K1" s="345"/>
      <c r="L1" s="150"/>
      <c r="M1" s="150"/>
    </row>
    <row r="2" spans="1:13" ht="15" customHeight="1" x14ac:dyDescent="0.35">
      <c r="C2" s="345"/>
      <c r="D2" s="345"/>
      <c r="E2" s="345"/>
      <c r="F2" s="345"/>
      <c r="G2" s="345"/>
      <c r="H2" s="345"/>
      <c r="I2" s="345"/>
      <c r="J2" s="345"/>
      <c r="K2" s="345"/>
      <c r="L2" s="150"/>
      <c r="M2" s="150"/>
    </row>
    <row r="3" spans="1:13" ht="15.75" customHeight="1" x14ac:dyDescent="0.35">
      <c r="B3" s="3"/>
      <c r="C3" s="346" t="s">
        <v>107</v>
      </c>
      <c r="D3" s="346"/>
      <c r="E3" s="346"/>
      <c r="F3" s="346"/>
      <c r="G3" s="346"/>
      <c r="H3" s="346"/>
      <c r="I3" s="346"/>
      <c r="J3" s="346"/>
      <c r="K3" s="346"/>
      <c r="L3" s="150"/>
      <c r="M3" s="150"/>
    </row>
    <row r="4" spans="1:13" ht="15.75" customHeight="1" thickBot="1" x14ac:dyDescent="0.4">
      <c r="B4" s="3"/>
      <c r="C4" s="151"/>
      <c r="D4" s="151"/>
      <c r="E4" s="151"/>
      <c r="F4" s="151"/>
      <c r="G4" s="162"/>
      <c r="H4" s="151"/>
      <c r="I4" s="151"/>
      <c r="J4" s="151"/>
      <c r="K4" s="151"/>
      <c r="L4" s="150"/>
      <c r="M4" s="150"/>
    </row>
    <row r="5" spans="1:13" ht="15.75" customHeight="1" x14ac:dyDescent="0.35">
      <c r="B5" s="351" t="s">
        <v>12</v>
      </c>
      <c r="C5" s="335" t="s">
        <v>84</v>
      </c>
      <c r="D5" s="335"/>
      <c r="E5" s="335"/>
      <c r="F5" s="336"/>
      <c r="G5" s="7"/>
      <c r="H5" s="334" t="s">
        <v>78</v>
      </c>
      <c r="I5" s="335"/>
      <c r="J5" s="335"/>
      <c r="K5" s="336"/>
      <c r="L5" s="44"/>
      <c r="M5" s="44"/>
    </row>
    <row r="6" spans="1:13" x14ac:dyDescent="0.35">
      <c r="A6" s="144"/>
      <c r="B6" s="352"/>
      <c r="C6" s="236" t="s">
        <v>0</v>
      </c>
      <c r="D6" s="185" t="s">
        <v>100</v>
      </c>
      <c r="E6" s="224" t="s">
        <v>102</v>
      </c>
      <c r="F6" s="187" t="s">
        <v>1</v>
      </c>
      <c r="G6" s="225"/>
      <c r="H6" s="224" t="s">
        <v>0</v>
      </c>
      <c r="I6" s="185" t="s">
        <v>101</v>
      </c>
      <c r="J6" s="224" t="s">
        <v>102</v>
      </c>
      <c r="K6" s="187" t="s">
        <v>1</v>
      </c>
      <c r="L6" s="152"/>
      <c r="M6" s="152"/>
    </row>
    <row r="7" spans="1:13" ht="14.25" customHeight="1" x14ac:dyDescent="0.35">
      <c r="A7" s="144"/>
      <c r="B7" s="352"/>
      <c r="C7" s="40" t="s">
        <v>4</v>
      </c>
      <c r="D7" s="52" t="s">
        <v>93</v>
      </c>
      <c r="E7" s="124" t="s">
        <v>11</v>
      </c>
      <c r="F7" s="189">
        <v>2.25</v>
      </c>
      <c r="G7" s="4"/>
      <c r="H7" s="188" t="s">
        <v>7</v>
      </c>
      <c r="I7" s="52" t="s">
        <v>93</v>
      </c>
      <c r="J7" s="155" t="s">
        <v>126</v>
      </c>
      <c r="K7" s="189">
        <v>1.5</v>
      </c>
      <c r="L7" s="48"/>
      <c r="M7" s="48"/>
    </row>
    <row r="8" spans="1:13" ht="14.25" customHeight="1" x14ac:dyDescent="0.35">
      <c r="A8" s="144"/>
      <c r="B8" s="352"/>
      <c r="C8" s="40" t="s">
        <v>5</v>
      </c>
      <c r="D8" s="52" t="s">
        <v>93</v>
      </c>
      <c r="E8" s="124" t="s">
        <v>11</v>
      </c>
      <c r="F8" s="189">
        <v>2.25</v>
      </c>
      <c r="G8" s="4"/>
      <c r="H8" s="190" t="s">
        <v>137</v>
      </c>
      <c r="I8" s="52" t="s">
        <v>93</v>
      </c>
      <c r="J8" s="124" t="s">
        <v>111</v>
      </c>
      <c r="K8" s="189">
        <v>1.5</v>
      </c>
      <c r="L8" s="48"/>
      <c r="M8" s="48"/>
    </row>
    <row r="9" spans="1:13" ht="14.25" customHeight="1" x14ac:dyDescent="0.35">
      <c r="A9" s="144"/>
      <c r="B9" s="352"/>
      <c r="C9" s="40" t="s">
        <v>109</v>
      </c>
      <c r="D9" s="52" t="s">
        <v>93</v>
      </c>
      <c r="E9" s="124" t="s">
        <v>11</v>
      </c>
      <c r="F9" s="189">
        <v>2.25</v>
      </c>
      <c r="G9" s="4"/>
      <c r="H9" s="188" t="s">
        <v>138</v>
      </c>
      <c r="I9" s="52" t="s">
        <v>93</v>
      </c>
      <c r="J9" s="124" t="s">
        <v>113</v>
      </c>
      <c r="K9" s="192">
        <v>1.5</v>
      </c>
      <c r="L9" s="48"/>
      <c r="M9" s="48"/>
    </row>
    <row r="10" spans="1:13" ht="14.25" customHeight="1" x14ac:dyDescent="0.35">
      <c r="A10" s="144"/>
      <c r="B10" s="352"/>
      <c r="C10" s="237" t="s">
        <v>119</v>
      </c>
      <c r="D10" s="52" t="s">
        <v>93</v>
      </c>
      <c r="E10" s="124" t="s">
        <v>11</v>
      </c>
      <c r="F10" s="189">
        <v>2.25</v>
      </c>
      <c r="G10" s="4"/>
      <c r="H10" s="188" t="s">
        <v>112</v>
      </c>
      <c r="I10" s="52" t="s">
        <v>93</v>
      </c>
      <c r="J10" s="124" t="s">
        <v>113</v>
      </c>
      <c r="K10" s="192">
        <v>7.5</v>
      </c>
      <c r="L10" s="48"/>
      <c r="M10" s="48"/>
    </row>
    <row r="11" spans="1:13" ht="14.25" customHeight="1" x14ac:dyDescent="0.35">
      <c r="A11" s="144"/>
      <c r="B11" s="352"/>
      <c r="C11" s="40" t="s">
        <v>136</v>
      </c>
      <c r="D11" s="52" t="s">
        <v>93</v>
      </c>
      <c r="E11" s="155" t="s">
        <v>11</v>
      </c>
      <c r="F11" s="189">
        <v>1.5</v>
      </c>
      <c r="G11" s="4"/>
      <c r="H11" s="188"/>
      <c r="I11" s="52"/>
      <c r="J11" s="124" t="s">
        <v>3</v>
      </c>
      <c r="K11" s="193"/>
      <c r="L11" s="48"/>
      <c r="M11" s="48"/>
    </row>
    <row r="12" spans="1:13" x14ac:dyDescent="0.35">
      <c r="A12" s="144"/>
      <c r="B12" s="352"/>
      <c r="C12" s="40" t="s">
        <v>110</v>
      </c>
      <c r="D12" s="52" t="s">
        <v>93</v>
      </c>
      <c r="E12" s="124" t="s">
        <v>13</v>
      </c>
      <c r="F12" s="189">
        <v>2.25</v>
      </c>
      <c r="G12" s="4"/>
      <c r="H12" s="52"/>
      <c r="I12" s="52"/>
      <c r="J12" s="124" t="s">
        <v>3</v>
      </c>
      <c r="K12" s="194"/>
      <c r="L12" s="48"/>
      <c r="M12" s="48"/>
    </row>
    <row r="13" spans="1:13" ht="16.5" customHeight="1" x14ac:dyDescent="0.35">
      <c r="A13" s="144"/>
      <c r="B13" s="352"/>
      <c r="C13" s="238" t="s">
        <v>8</v>
      </c>
      <c r="D13" s="52" t="s">
        <v>93</v>
      </c>
      <c r="E13" s="124" t="s">
        <v>13</v>
      </c>
      <c r="F13" s="189">
        <v>2.25</v>
      </c>
      <c r="G13" s="9"/>
      <c r="H13" s="188"/>
      <c r="I13" s="52"/>
      <c r="J13" s="124" t="s">
        <v>3</v>
      </c>
      <c r="K13" s="194"/>
      <c r="L13" s="48"/>
      <c r="M13" s="48"/>
    </row>
    <row r="14" spans="1:13" x14ac:dyDescent="0.35">
      <c r="A14" s="144"/>
      <c r="B14" s="352"/>
      <c r="C14" s="40" t="s">
        <v>9</v>
      </c>
      <c r="D14" s="52" t="s">
        <v>93</v>
      </c>
      <c r="E14" s="124" t="s">
        <v>13</v>
      </c>
      <c r="F14" s="189">
        <v>2.25</v>
      </c>
      <c r="G14" s="7"/>
      <c r="H14" s="52"/>
      <c r="I14" s="52" t="s">
        <v>3</v>
      </c>
      <c r="J14" s="124" t="s">
        <v>3</v>
      </c>
      <c r="K14" s="194"/>
      <c r="L14" s="6"/>
      <c r="M14" s="6"/>
    </row>
    <row r="15" spans="1:13" ht="15" customHeight="1" x14ac:dyDescent="0.35">
      <c r="A15" s="144"/>
      <c r="B15" s="352"/>
      <c r="C15" s="40" t="s">
        <v>123</v>
      </c>
      <c r="D15" s="52" t="s">
        <v>93</v>
      </c>
      <c r="E15" s="124" t="s">
        <v>13</v>
      </c>
      <c r="F15" s="189">
        <v>1.5</v>
      </c>
      <c r="G15" s="7"/>
      <c r="H15" s="52"/>
      <c r="I15" s="52"/>
      <c r="J15" s="124"/>
      <c r="K15" s="194"/>
      <c r="L15" s="6"/>
      <c r="M15" s="6" t="s">
        <v>3</v>
      </c>
    </row>
    <row r="16" spans="1:13" x14ac:dyDescent="0.35">
      <c r="A16" s="144"/>
      <c r="B16" s="352"/>
      <c r="C16" s="40" t="s">
        <v>7</v>
      </c>
      <c r="D16" s="52" t="s">
        <v>93</v>
      </c>
      <c r="E16" s="155" t="s">
        <v>126</v>
      </c>
      <c r="F16" s="189">
        <v>1.5</v>
      </c>
      <c r="G16" s="7"/>
      <c r="H16" s="52"/>
      <c r="I16" s="52"/>
      <c r="J16" s="124"/>
      <c r="K16" s="194"/>
      <c r="L16" s="6"/>
      <c r="M16" s="6"/>
    </row>
    <row r="17" spans="1:14" ht="14.25" customHeight="1" thickBot="1" x14ac:dyDescent="0.4">
      <c r="A17" s="144"/>
      <c r="B17" s="352"/>
      <c r="C17" s="239"/>
      <c r="D17" s="172"/>
      <c r="E17" s="172"/>
      <c r="F17" s="172"/>
      <c r="H17" s="172"/>
      <c r="I17" s="172"/>
      <c r="J17" s="172"/>
      <c r="K17" s="172"/>
      <c r="L17" s="11"/>
      <c r="M17" s="11"/>
    </row>
    <row r="18" spans="1:14" ht="15" customHeight="1" thickBot="1" x14ac:dyDescent="0.4">
      <c r="A18" s="144"/>
      <c r="B18" s="353"/>
      <c r="C18" s="219" t="s">
        <v>98</v>
      </c>
      <c r="D18" s="164"/>
      <c r="E18" s="165"/>
      <c r="F18" s="45">
        <f>SUM(F7:F17)</f>
        <v>20.25</v>
      </c>
      <c r="H18" s="163" t="s">
        <v>98</v>
      </c>
      <c r="I18" s="164"/>
      <c r="J18" s="165"/>
      <c r="K18" s="45">
        <f>SUM(K7:K17)</f>
        <v>12</v>
      </c>
      <c r="L18" s="48"/>
      <c r="M18" s="48"/>
    </row>
    <row r="19" spans="1:14" ht="15.75" customHeight="1" x14ac:dyDescent="0.35">
      <c r="A19" s="144"/>
      <c r="B19" s="47"/>
      <c r="L19" s="48"/>
      <c r="M19" s="48"/>
      <c r="N19" s="2"/>
    </row>
    <row r="20" spans="1:14" ht="15.75" customHeight="1" x14ac:dyDescent="0.35">
      <c r="A20" s="144"/>
      <c r="B20" s="47"/>
      <c r="C20" s="17"/>
      <c r="D20" s="5"/>
      <c r="E20" s="181"/>
      <c r="F20" s="223"/>
      <c r="G20" s="7"/>
      <c r="H20" s="5"/>
      <c r="I20" s="5"/>
      <c r="J20" s="146"/>
      <c r="K20" s="222"/>
      <c r="L20" s="48"/>
      <c r="M20" s="48"/>
      <c r="N20" s="2"/>
    </row>
    <row r="21" spans="1:14" ht="15.75" customHeight="1" thickBot="1" x14ac:dyDescent="0.4">
      <c r="A21" s="144"/>
      <c r="B21" s="47"/>
      <c r="C21" s="17"/>
      <c r="D21" s="5"/>
      <c r="E21" s="181"/>
      <c r="F21" s="223"/>
      <c r="G21" s="7"/>
      <c r="H21" s="5"/>
      <c r="I21" s="5"/>
      <c r="J21" s="146"/>
      <c r="K21" s="222"/>
      <c r="L21" s="48"/>
      <c r="M21" s="48"/>
      <c r="N21" s="2"/>
    </row>
    <row r="22" spans="1:14" ht="15.75" customHeight="1" thickBot="1" x14ac:dyDescent="0.4">
      <c r="A22" s="144"/>
      <c r="B22" s="351" t="s">
        <v>59</v>
      </c>
      <c r="C22" s="348" t="s">
        <v>77</v>
      </c>
      <c r="D22" s="349"/>
      <c r="E22" s="349"/>
      <c r="F22" s="350"/>
      <c r="G22" s="7"/>
      <c r="H22" s="348" t="s">
        <v>83</v>
      </c>
      <c r="I22" s="349"/>
      <c r="J22" s="349"/>
      <c r="K22" s="350"/>
      <c r="L22" s="6"/>
      <c r="M22" s="6"/>
      <c r="N22" s="2"/>
    </row>
    <row r="23" spans="1:14" s="13" customFormat="1" x14ac:dyDescent="0.35">
      <c r="A23" s="226"/>
      <c r="B23" s="352"/>
      <c r="C23" s="227" t="s">
        <v>0</v>
      </c>
      <c r="D23" s="140" t="s">
        <v>100</v>
      </c>
      <c r="E23" s="228" t="s">
        <v>102</v>
      </c>
      <c r="F23" s="71" t="s">
        <v>1</v>
      </c>
      <c r="G23" s="225"/>
      <c r="H23" s="227" t="s">
        <v>0</v>
      </c>
      <c r="I23" s="140" t="s">
        <v>101</v>
      </c>
      <c r="J23" s="228" t="s">
        <v>102</v>
      </c>
      <c r="K23" s="71" t="s">
        <v>1</v>
      </c>
      <c r="L23" s="229"/>
      <c r="M23" s="229"/>
      <c r="N23" s="9"/>
    </row>
    <row r="24" spans="1:14" ht="15.75" customHeight="1" x14ac:dyDescent="0.35">
      <c r="A24" s="144"/>
      <c r="B24" s="352"/>
      <c r="C24" s="53" t="s">
        <v>127</v>
      </c>
      <c r="D24" s="52" t="s">
        <v>93</v>
      </c>
      <c r="E24" s="124" t="s">
        <v>11</v>
      </c>
      <c r="F24" s="157">
        <v>1.5</v>
      </c>
      <c r="G24" s="4"/>
      <c r="H24" s="92" t="s">
        <v>149</v>
      </c>
      <c r="I24" s="52"/>
      <c r="J24" s="124" t="s">
        <v>3</v>
      </c>
      <c r="K24" s="70" t="s">
        <v>3</v>
      </c>
      <c r="N24" s="2"/>
    </row>
    <row r="25" spans="1:14" ht="14.25" customHeight="1" x14ac:dyDescent="0.35">
      <c r="A25" s="144"/>
      <c r="B25" s="352"/>
      <c r="C25" s="221" t="s">
        <v>149</v>
      </c>
      <c r="D25" s="52"/>
      <c r="E25" s="137" t="s">
        <v>3</v>
      </c>
      <c r="F25" s="72"/>
      <c r="G25" s="4"/>
      <c r="H25" s="53"/>
      <c r="I25" s="52"/>
      <c r="J25" s="124" t="s">
        <v>3</v>
      </c>
      <c r="K25" s="72"/>
      <c r="L25" s="11"/>
      <c r="M25" s="11"/>
      <c r="N25" s="2"/>
    </row>
    <row r="26" spans="1:14" ht="15.75" customHeight="1" x14ac:dyDescent="0.35">
      <c r="A26" s="144"/>
      <c r="B26" s="352"/>
      <c r="C26" s="53"/>
      <c r="D26" s="52"/>
      <c r="E26" s="137" t="s">
        <v>3</v>
      </c>
      <c r="F26" s="72"/>
      <c r="G26" s="4"/>
      <c r="H26" s="53"/>
      <c r="I26" s="52"/>
      <c r="J26" s="124" t="s">
        <v>3</v>
      </c>
      <c r="K26" s="72"/>
      <c r="L26" s="49"/>
      <c r="M26" s="49"/>
      <c r="N26" s="2"/>
    </row>
    <row r="27" spans="1:14" x14ac:dyDescent="0.35">
      <c r="A27" s="144"/>
      <c r="B27" s="352"/>
      <c r="C27" s="53"/>
      <c r="D27" s="52"/>
      <c r="E27" s="137" t="s">
        <v>3</v>
      </c>
      <c r="F27" s="72"/>
      <c r="G27" s="4"/>
      <c r="H27" s="53"/>
      <c r="I27" s="52"/>
      <c r="J27" s="124" t="s">
        <v>3</v>
      </c>
      <c r="K27" s="72"/>
      <c r="L27" s="2"/>
      <c r="M27" s="2"/>
      <c r="N27" s="2"/>
    </row>
    <row r="28" spans="1:14" ht="24" customHeight="1" x14ac:dyDescent="0.35">
      <c r="A28" s="144"/>
      <c r="B28" s="352"/>
      <c r="C28" s="53"/>
      <c r="D28" s="52"/>
      <c r="E28" s="137" t="s">
        <v>3</v>
      </c>
      <c r="F28" s="72"/>
      <c r="G28" s="4"/>
      <c r="H28" s="53"/>
      <c r="I28" s="52"/>
      <c r="J28" s="124" t="s">
        <v>3</v>
      </c>
      <c r="K28" s="72"/>
      <c r="L28" s="49"/>
      <c r="M28" s="49"/>
      <c r="N28" s="2"/>
    </row>
    <row r="29" spans="1:14" ht="21.75" customHeight="1" x14ac:dyDescent="0.35">
      <c r="A29" s="144"/>
      <c r="B29" s="352"/>
      <c r="C29" s="54"/>
      <c r="D29" s="52"/>
      <c r="E29" s="137" t="s">
        <v>3</v>
      </c>
      <c r="F29" s="73"/>
      <c r="G29" s="4"/>
      <c r="H29" s="54"/>
      <c r="I29" s="52"/>
      <c r="J29" s="124" t="s">
        <v>3</v>
      </c>
      <c r="K29" s="73"/>
      <c r="L29" s="49"/>
      <c r="M29" s="49"/>
      <c r="N29" s="2"/>
    </row>
    <row r="30" spans="1:14" ht="15" customHeight="1" x14ac:dyDescent="0.35">
      <c r="A30" s="144"/>
      <c r="B30" s="352"/>
      <c r="C30" s="53"/>
      <c r="D30" s="52"/>
      <c r="E30" s="137" t="s">
        <v>3</v>
      </c>
      <c r="F30" s="73"/>
      <c r="G30" s="9"/>
      <c r="H30" s="53"/>
      <c r="I30" s="52"/>
      <c r="J30" s="124" t="s">
        <v>3</v>
      </c>
      <c r="K30" s="73"/>
    </row>
    <row r="31" spans="1:14" ht="14.25" customHeight="1" thickBot="1" x14ac:dyDescent="0.4">
      <c r="A31" s="144"/>
      <c r="B31" s="352"/>
      <c r="C31" s="54"/>
      <c r="D31" s="52" t="s">
        <v>3</v>
      </c>
      <c r="E31" s="137" t="s">
        <v>3</v>
      </c>
      <c r="F31" s="73"/>
      <c r="G31" s="7"/>
      <c r="H31" s="54"/>
      <c r="I31" s="52" t="s">
        <v>3</v>
      </c>
      <c r="J31" s="124" t="s">
        <v>3</v>
      </c>
      <c r="K31" s="73"/>
    </row>
    <row r="32" spans="1:14" ht="13.5" customHeight="1" thickBot="1" x14ac:dyDescent="0.4">
      <c r="A32" s="144"/>
      <c r="B32" s="166"/>
      <c r="C32" s="355" t="s">
        <v>98</v>
      </c>
      <c r="D32" s="356"/>
      <c r="E32" s="357"/>
      <c r="F32" s="45">
        <f>SUM(F24:F31)</f>
        <v>1.5</v>
      </c>
      <c r="G32" s="4"/>
      <c r="H32" s="355" t="s">
        <v>97</v>
      </c>
      <c r="I32" s="356"/>
      <c r="J32" s="357"/>
      <c r="K32" s="45">
        <f>SUM(K24:K31)</f>
        <v>0</v>
      </c>
    </row>
    <row r="33" spans="1:11" ht="15" thickBot="1" x14ac:dyDescent="0.4">
      <c r="A33" s="144"/>
      <c r="B33" s="47"/>
      <c r="C33" s="5"/>
      <c r="D33" s="5"/>
      <c r="E33" s="5"/>
      <c r="F33" s="10"/>
      <c r="G33" s="4"/>
      <c r="H33" s="5"/>
      <c r="I33" s="347" t="s">
        <v>3</v>
      </c>
      <c r="J33" s="347"/>
      <c r="K33" s="145" t="s">
        <v>3</v>
      </c>
    </row>
    <row r="34" spans="1:11" ht="15.75" customHeight="1" thickBot="1" x14ac:dyDescent="0.4">
      <c r="B34" s="351" t="s">
        <v>103</v>
      </c>
      <c r="C34" s="348" t="s">
        <v>77</v>
      </c>
      <c r="D34" s="349"/>
      <c r="E34" s="349"/>
      <c r="F34" s="350"/>
      <c r="G34" s="7"/>
      <c r="H34" s="348" t="s">
        <v>83</v>
      </c>
      <c r="I34" s="349"/>
      <c r="J34" s="349"/>
      <c r="K34" s="350"/>
    </row>
    <row r="35" spans="1:11" x14ac:dyDescent="0.35">
      <c r="B35" s="352"/>
      <c r="C35" s="8" t="s">
        <v>0</v>
      </c>
      <c r="D35" s="140" t="s">
        <v>100</v>
      </c>
      <c r="E35" s="141" t="s">
        <v>102</v>
      </c>
      <c r="F35" s="71" t="s">
        <v>1</v>
      </c>
      <c r="G35" s="4"/>
      <c r="H35" s="8" t="s">
        <v>0</v>
      </c>
      <c r="I35" s="140" t="s">
        <v>101</v>
      </c>
      <c r="J35" s="141" t="s">
        <v>102</v>
      </c>
      <c r="K35" s="71" t="s">
        <v>1</v>
      </c>
    </row>
    <row r="36" spans="1:11" ht="15.75" customHeight="1" x14ac:dyDescent="0.35">
      <c r="B36" s="352"/>
      <c r="C36" s="221" t="s">
        <v>149</v>
      </c>
      <c r="D36" s="52"/>
      <c r="E36" s="124" t="s">
        <v>3</v>
      </c>
      <c r="F36" s="72" t="s">
        <v>3</v>
      </c>
      <c r="G36" s="4"/>
      <c r="H36" s="92" t="s">
        <v>149</v>
      </c>
      <c r="I36" s="52"/>
      <c r="J36" s="124" t="s">
        <v>3</v>
      </c>
      <c r="K36" s="70" t="s">
        <v>3</v>
      </c>
    </row>
    <row r="37" spans="1:11" x14ac:dyDescent="0.35">
      <c r="B37" s="352"/>
      <c r="C37" s="53"/>
      <c r="D37" s="52"/>
      <c r="E37" s="137" t="s">
        <v>3</v>
      </c>
      <c r="F37" s="72"/>
      <c r="G37" s="4"/>
      <c r="H37" s="53"/>
      <c r="I37" s="52"/>
      <c r="J37" s="124" t="s">
        <v>3</v>
      </c>
      <c r="K37" s="72"/>
    </row>
    <row r="38" spans="1:11" x14ac:dyDescent="0.35">
      <c r="B38" s="352"/>
      <c r="C38" s="53"/>
      <c r="D38" s="52"/>
      <c r="E38" s="137" t="s">
        <v>3</v>
      </c>
      <c r="F38" s="72"/>
      <c r="G38" s="4"/>
      <c r="H38" s="53"/>
      <c r="I38" s="52"/>
      <c r="J38" s="124" t="s">
        <v>3</v>
      </c>
      <c r="K38" s="72"/>
    </row>
    <row r="39" spans="1:11" x14ac:dyDescent="0.35">
      <c r="B39" s="352"/>
      <c r="C39" s="53"/>
      <c r="D39" s="52"/>
      <c r="E39" s="137" t="s">
        <v>3</v>
      </c>
      <c r="F39" s="72"/>
      <c r="G39" s="4"/>
      <c r="H39" s="53"/>
      <c r="I39" s="52"/>
      <c r="J39" s="124" t="s">
        <v>3</v>
      </c>
      <c r="K39" s="72"/>
    </row>
    <row r="40" spans="1:11" x14ac:dyDescent="0.35">
      <c r="B40" s="352"/>
      <c r="C40" s="53"/>
      <c r="D40" s="52"/>
      <c r="E40" s="137" t="s">
        <v>3</v>
      </c>
      <c r="F40" s="72"/>
      <c r="G40" s="4"/>
      <c r="H40" s="53"/>
      <c r="I40" s="52"/>
      <c r="J40" s="124" t="s">
        <v>3</v>
      </c>
      <c r="K40" s="72"/>
    </row>
    <row r="41" spans="1:11" x14ac:dyDescent="0.35">
      <c r="B41" s="352"/>
      <c r="C41" s="54"/>
      <c r="D41" s="52"/>
      <c r="E41" s="137" t="s">
        <v>3</v>
      </c>
      <c r="F41" s="73"/>
      <c r="G41" s="4"/>
      <c r="H41" s="54"/>
      <c r="I41" s="52"/>
      <c r="J41" s="124" t="s">
        <v>3</v>
      </c>
      <c r="K41" s="73"/>
    </row>
    <row r="42" spans="1:11" x14ac:dyDescent="0.35">
      <c r="B42" s="352"/>
      <c r="C42" s="53"/>
      <c r="D42" s="52"/>
      <c r="E42" s="137" t="s">
        <v>3</v>
      </c>
      <c r="F42" s="73"/>
      <c r="G42" s="9"/>
      <c r="H42" s="53"/>
      <c r="I42" s="52"/>
      <c r="J42" s="124" t="s">
        <v>3</v>
      </c>
      <c r="K42" s="73"/>
    </row>
    <row r="43" spans="1:11" ht="15" thickBot="1" x14ac:dyDescent="0.4">
      <c r="B43" s="352"/>
      <c r="C43" s="54"/>
      <c r="D43" s="52" t="s">
        <v>3</v>
      </c>
      <c r="E43" s="137" t="s">
        <v>3</v>
      </c>
      <c r="F43" s="73"/>
      <c r="G43" s="7"/>
      <c r="H43" s="205"/>
      <c r="I43" s="179" t="s">
        <v>3</v>
      </c>
      <c r="J43" s="180" t="s">
        <v>3</v>
      </c>
      <c r="K43" s="210"/>
    </row>
    <row r="44" spans="1:11" ht="15" thickBot="1" x14ac:dyDescent="0.4">
      <c r="B44" s="353"/>
      <c r="C44" s="355" t="s">
        <v>98</v>
      </c>
      <c r="D44" s="356"/>
      <c r="E44" s="357"/>
      <c r="F44" s="45">
        <f>SUM(F36:F43)</f>
        <v>0</v>
      </c>
      <c r="G44" s="7"/>
      <c r="H44" s="355" t="s">
        <v>97</v>
      </c>
      <c r="I44" s="356"/>
      <c r="J44" s="357"/>
      <c r="K44" s="230">
        <f>SUM(K36:K43)</f>
        <v>0</v>
      </c>
    </row>
    <row r="45" spans="1:11" ht="15" thickBot="1" x14ac:dyDescent="0.4">
      <c r="B45" s="149" t="s">
        <v>3</v>
      </c>
      <c r="C45" s="143" t="s">
        <v>104</v>
      </c>
      <c r="D45" s="149"/>
      <c r="E45" s="149"/>
      <c r="F45" s="149"/>
      <c r="G45" s="7"/>
      <c r="H45" s="2"/>
      <c r="I45" s="359" t="s">
        <v>105</v>
      </c>
      <c r="J45" s="360"/>
      <c r="K45" s="45">
        <f xml:space="preserve"> SUM(F18, F32, F44,K18,K32, K44)-1.5</f>
        <v>32.25</v>
      </c>
    </row>
    <row r="46" spans="1:11" x14ac:dyDescent="0.35">
      <c r="A46" t="s">
        <v>3</v>
      </c>
      <c r="B46" s="50">
        <v>1</v>
      </c>
      <c r="C46" s="13" t="s">
        <v>141</v>
      </c>
      <c r="D46" s="13"/>
      <c r="E46" s="13"/>
      <c r="F46" s="13"/>
      <c r="G46" s="2"/>
      <c r="H46"/>
      <c r="I46"/>
      <c r="J46"/>
      <c r="K46" t="s">
        <v>3</v>
      </c>
    </row>
    <row r="47" spans="1:11" ht="15" customHeight="1" x14ac:dyDescent="0.35">
      <c r="B47" s="94">
        <v>2</v>
      </c>
      <c r="C47" s="358" t="s">
        <v>144</v>
      </c>
      <c r="D47" s="358"/>
      <c r="E47" s="358"/>
      <c r="F47" s="358"/>
      <c r="G47" s="358"/>
      <c r="H47" s="358"/>
      <c r="I47" s="358"/>
      <c r="J47" s="358"/>
      <c r="K47" s="358"/>
    </row>
    <row r="48" spans="1:11" x14ac:dyDescent="0.35">
      <c r="B48" s="94"/>
      <c r="C48" s="358"/>
      <c r="D48" s="358"/>
      <c r="E48" s="358"/>
      <c r="F48" s="358"/>
      <c r="G48" s="358"/>
      <c r="H48" s="358"/>
      <c r="I48" s="358"/>
      <c r="J48" s="358"/>
      <c r="K48" s="358"/>
    </row>
    <row r="49" spans="2:11" x14ac:dyDescent="0.35">
      <c r="B49" s="94">
        <v>3</v>
      </c>
      <c r="C49" s="358" t="s">
        <v>142</v>
      </c>
      <c r="D49" s="358"/>
      <c r="E49" s="358"/>
      <c r="F49" s="358"/>
      <c r="G49" s="358"/>
      <c r="H49" s="358"/>
      <c r="I49" s="358"/>
      <c r="J49" s="358"/>
      <c r="K49" s="358"/>
    </row>
    <row r="50" spans="2:11" x14ac:dyDescent="0.35">
      <c r="C50" s="358"/>
      <c r="D50" s="358"/>
      <c r="E50" s="358"/>
      <c r="F50" s="358"/>
      <c r="G50" s="358"/>
      <c r="H50" s="358"/>
      <c r="I50" s="358"/>
      <c r="J50" s="358"/>
      <c r="K50" s="358"/>
    </row>
    <row r="51" spans="2:11" x14ac:dyDescent="0.35">
      <c r="B51" s="94"/>
      <c r="C51" s="183" t="s">
        <v>145</v>
      </c>
    </row>
    <row r="52" spans="2:11" ht="15" customHeight="1" x14ac:dyDescent="0.35">
      <c r="B52" s="94">
        <v>4</v>
      </c>
      <c r="C52" s="354" t="s">
        <v>146</v>
      </c>
      <c r="D52" s="354"/>
      <c r="E52" s="354"/>
      <c r="F52" s="354"/>
      <c r="G52" s="354"/>
      <c r="H52" s="354"/>
      <c r="I52" s="354"/>
      <c r="J52" s="354"/>
      <c r="K52" s="354"/>
    </row>
    <row r="53" spans="2:11" ht="15" customHeight="1" x14ac:dyDescent="0.35">
      <c r="C53" s="354"/>
      <c r="D53" s="354"/>
      <c r="E53" s="354"/>
      <c r="F53" s="354"/>
      <c r="G53" s="354"/>
      <c r="H53" s="354"/>
      <c r="I53" s="354"/>
      <c r="J53" s="354"/>
      <c r="K53" s="354"/>
    </row>
    <row r="54" spans="2:11" x14ac:dyDescent="0.35">
      <c r="B54" s="94">
        <v>5</v>
      </c>
      <c r="C54" s="326" t="s">
        <v>143</v>
      </c>
      <c r="D54" s="326"/>
      <c r="E54" s="326"/>
      <c r="F54" s="326"/>
      <c r="G54" s="326"/>
      <c r="H54" s="326"/>
      <c r="I54" s="326"/>
      <c r="J54" s="326"/>
      <c r="K54" s="326"/>
    </row>
    <row r="55" spans="2:11" ht="0.75" customHeight="1" x14ac:dyDescent="0.35">
      <c r="C55" s="326"/>
      <c r="D55" s="326"/>
      <c r="E55" s="326"/>
      <c r="F55" s="326"/>
      <c r="G55" s="326"/>
      <c r="H55" s="326"/>
      <c r="I55" s="326"/>
      <c r="J55" s="326"/>
      <c r="K55" s="326"/>
    </row>
    <row r="56" spans="2:11" x14ac:dyDescent="0.35">
      <c r="B56" s="94">
        <v>6</v>
      </c>
      <c r="C56" s="13" t="s">
        <v>147</v>
      </c>
      <c r="H56"/>
      <c r="I56"/>
      <c r="J56"/>
    </row>
    <row r="57" spans="2:11" ht="15.75" customHeight="1" x14ac:dyDescent="0.35">
      <c r="C57" t="s">
        <v>148</v>
      </c>
      <c r="H57"/>
      <c r="I57"/>
      <c r="J57"/>
    </row>
    <row r="58" spans="2:11" ht="21.65" customHeight="1" x14ac:dyDescent="0.35">
      <c r="H58"/>
      <c r="I58"/>
      <c r="J58"/>
    </row>
    <row r="59" spans="2:11" ht="21.65" customHeight="1" x14ac:dyDescent="0.35">
      <c r="H59"/>
      <c r="I59"/>
      <c r="J59"/>
    </row>
    <row r="60" spans="2:11" ht="21.65" customHeight="1" x14ac:dyDescent="0.35">
      <c r="H60"/>
      <c r="I60"/>
      <c r="J60"/>
    </row>
    <row r="61" spans="2:11" ht="21.65" customHeight="1" x14ac:dyDescent="0.35">
      <c r="H61"/>
      <c r="I61"/>
      <c r="J61"/>
    </row>
    <row r="62" spans="2:11" ht="21.65" customHeight="1" x14ac:dyDescent="0.35">
      <c r="H62"/>
      <c r="I62"/>
      <c r="J62"/>
    </row>
    <row r="63" spans="2:11" ht="21.65" customHeight="1" x14ac:dyDescent="0.35">
      <c r="H63"/>
      <c r="I63"/>
      <c r="J63"/>
    </row>
    <row r="64" spans="2:11" ht="21.65" customHeight="1" x14ac:dyDescent="0.35">
      <c r="H64"/>
      <c r="I64"/>
      <c r="J64"/>
    </row>
    <row r="65" spans="8:10" ht="21.65" customHeight="1" x14ac:dyDescent="0.35">
      <c r="H65"/>
      <c r="I65"/>
      <c r="J65"/>
    </row>
    <row r="66" spans="8:10" ht="21.65" customHeight="1" x14ac:dyDescent="0.35">
      <c r="H66"/>
      <c r="I66"/>
      <c r="J66"/>
    </row>
    <row r="67" spans="8:10" ht="21.65" customHeight="1" x14ac:dyDescent="0.35">
      <c r="H67"/>
      <c r="I67"/>
      <c r="J67"/>
    </row>
    <row r="68" spans="8:10" ht="21.65" customHeight="1" x14ac:dyDescent="0.35">
      <c r="H68"/>
      <c r="I68"/>
      <c r="J68"/>
    </row>
    <row r="69" spans="8:10" ht="21.65" customHeight="1" x14ac:dyDescent="0.35">
      <c r="H69"/>
      <c r="I69"/>
      <c r="J69"/>
    </row>
    <row r="70" spans="8:10" ht="21.65" customHeight="1" x14ac:dyDescent="0.35">
      <c r="H70"/>
      <c r="I70"/>
      <c r="J70"/>
    </row>
    <row r="71" spans="8:10" ht="21.65" customHeight="1" x14ac:dyDescent="0.35">
      <c r="H71"/>
      <c r="I71"/>
      <c r="J71"/>
    </row>
    <row r="72" spans="8:10" ht="21.65" customHeight="1" x14ac:dyDescent="0.35">
      <c r="H72"/>
      <c r="I72"/>
      <c r="J72"/>
    </row>
    <row r="73" spans="8:10" ht="21.65" customHeight="1" x14ac:dyDescent="0.35">
      <c r="H73"/>
      <c r="I73"/>
      <c r="J73"/>
    </row>
    <row r="74" spans="8:10" ht="21.65" customHeight="1" x14ac:dyDescent="0.35">
      <c r="H74"/>
      <c r="I74"/>
      <c r="J74"/>
    </row>
    <row r="75" spans="8:10" ht="21.65" customHeight="1" x14ac:dyDescent="0.35">
      <c r="H75"/>
      <c r="I75"/>
      <c r="J75"/>
    </row>
    <row r="76" spans="8:10" ht="21.65" customHeight="1" x14ac:dyDescent="0.35">
      <c r="H76"/>
      <c r="I76"/>
      <c r="J76"/>
    </row>
    <row r="77" spans="8:10" ht="21.65" customHeight="1" x14ac:dyDescent="0.35">
      <c r="H77"/>
      <c r="I77"/>
      <c r="J77"/>
    </row>
    <row r="78" spans="8:10" ht="21.65" customHeight="1" x14ac:dyDescent="0.35">
      <c r="H78"/>
      <c r="I78"/>
      <c r="J78"/>
    </row>
    <row r="79" spans="8:10" ht="21.65" customHeight="1" x14ac:dyDescent="0.35">
      <c r="H79"/>
      <c r="I79"/>
      <c r="J79"/>
    </row>
    <row r="80" spans="8:10" ht="21.65" customHeight="1" x14ac:dyDescent="0.35">
      <c r="H80"/>
      <c r="I80"/>
      <c r="J80"/>
    </row>
    <row r="81" spans="8:10" ht="21.65" customHeight="1" x14ac:dyDescent="0.35">
      <c r="H81"/>
      <c r="I81"/>
      <c r="J81"/>
    </row>
    <row r="82" spans="8:10" ht="21.65" customHeight="1" x14ac:dyDescent="0.35">
      <c r="H82"/>
      <c r="I82"/>
      <c r="J82"/>
    </row>
    <row r="83" spans="8:10" ht="21.65" customHeight="1" x14ac:dyDescent="0.35">
      <c r="H83"/>
      <c r="I83"/>
      <c r="J83"/>
    </row>
    <row r="84" spans="8:10" ht="21.65" customHeight="1" x14ac:dyDescent="0.35">
      <c r="H84"/>
      <c r="I84"/>
      <c r="J84"/>
    </row>
    <row r="85" spans="8:10" ht="21.65" customHeight="1" x14ac:dyDescent="0.35">
      <c r="H85"/>
      <c r="I85"/>
      <c r="J85"/>
    </row>
    <row r="86" spans="8:10" ht="21.65" customHeight="1" x14ac:dyDescent="0.35">
      <c r="H86"/>
      <c r="I86"/>
      <c r="J86"/>
    </row>
    <row r="87" spans="8:10" ht="21.65" customHeight="1" x14ac:dyDescent="0.35">
      <c r="H87"/>
      <c r="I87"/>
      <c r="J87"/>
    </row>
    <row r="88" spans="8:10" ht="21.65" customHeight="1" x14ac:dyDescent="0.35">
      <c r="H88"/>
      <c r="I88"/>
      <c r="J88"/>
    </row>
    <row r="89" spans="8:10" ht="21.65" customHeight="1" x14ac:dyDescent="0.35">
      <c r="H89"/>
      <c r="I89"/>
      <c r="J89"/>
    </row>
    <row r="90" spans="8:10" ht="21.65" customHeight="1" x14ac:dyDescent="0.35">
      <c r="H90"/>
      <c r="I90"/>
      <c r="J90"/>
    </row>
    <row r="91" spans="8:10" x14ac:dyDescent="0.35">
      <c r="H91"/>
      <c r="I91"/>
      <c r="J91"/>
    </row>
    <row r="92" spans="8:10" x14ac:dyDescent="0.35">
      <c r="H92"/>
      <c r="I92"/>
      <c r="J92"/>
    </row>
    <row r="93" spans="8:10" ht="15.75" customHeight="1" x14ac:dyDescent="0.35">
      <c r="H93"/>
      <c r="I93"/>
      <c r="J93"/>
    </row>
    <row r="94" spans="8:10" x14ac:dyDescent="0.35">
      <c r="H94"/>
      <c r="I94"/>
      <c r="J94"/>
    </row>
    <row r="95" spans="8:10" x14ac:dyDescent="0.35">
      <c r="H95"/>
      <c r="I95"/>
      <c r="J95"/>
    </row>
    <row r="96" spans="8:10" x14ac:dyDescent="0.35">
      <c r="H96"/>
      <c r="I96"/>
      <c r="J96"/>
    </row>
    <row r="97" spans="8:10" x14ac:dyDescent="0.35">
      <c r="H97"/>
      <c r="I97"/>
      <c r="J97"/>
    </row>
    <row r="98" spans="8:10" ht="15" customHeight="1" x14ac:dyDescent="0.35">
      <c r="H98"/>
      <c r="I98"/>
      <c r="J98"/>
    </row>
    <row r="99" spans="8:10" x14ac:dyDescent="0.35">
      <c r="H99"/>
      <c r="I99"/>
      <c r="J99"/>
    </row>
    <row r="100" spans="8:10" ht="15" customHeight="1" x14ac:dyDescent="0.35">
      <c r="H100"/>
      <c r="I100"/>
      <c r="J100"/>
    </row>
    <row r="101" spans="8:10" x14ac:dyDescent="0.35">
      <c r="H101"/>
      <c r="I101"/>
      <c r="J101"/>
    </row>
    <row r="102" spans="8:10" x14ac:dyDescent="0.35">
      <c r="H102"/>
      <c r="I102"/>
      <c r="J102"/>
    </row>
    <row r="103" spans="8:10" ht="15" customHeight="1" x14ac:dyDescent="0.35">
      <c r="H103"/>
      <c r="I103"/>
      <c r="J103"/>
    </row>
    <row r="104" spans="8:10" x14ac:dyDescent="0.35">
      <c r="H104"/>
      <c r="I104"/>
      <c r="J104"/>
    </row>
    <row r="105" spans="8:10" ht="15" customHeight="1" x14ac:dyDescent="0.35">
      <c r="H105"/>
      <c r="I105"/>
      <c r="J105"/>
    </row>
    <row r="106" spans="8:10" x14ac:dyDescent="0.35">
      <c r="H106"/>
      <c r="I106"/>
      <c r="J106"/>
    </row>
  </sheetData>
  <dataConsolidate/>
  <customSheetViews>
    <customSheetView guid="{FEE8853D-898B-49AD-9ECF-270A91195373}" showPageBreaks="1" printArea="1" view="pageBreakPreview">
      <selection activeCell="C8" sqref="C8"/>
      <pageMargins left="0.25" right="0.25" top="0.21759259259259259" bottom="0.53310185185185188" header="0" footer="0"/>
      <pageSetup scale="74" fitToWidth="0" fitToHeight="0" orientation="portrait" r:id="rId1"/>
    </customSheetView>
    <customSheetView guid="{A7AF8B36-7DCA-4045-A80A-232EC05A2EF6}" showPageBreaks="1" view="pageLayout">
      <selection activeCell="C104" sqref="C104:K105"/>
      <pageMargins left="0.25" right="0.25" top="0.21759259259259259" bottom="0.53310185185185188" header="0" footer="0"/>
      <pageSetup scale="74" fitToWidth="0" fitToHeight="0" orientation="portrait" r:id="rId2"/>
    </customSheetView>
    <customSheetView guid="{4985C400-D311-47DA-98F3-0054819F4B4B}" scale="60" showPageBreaks="1" view="pageBreakPreview" topLeftCell="A4">
      <selection activeCell="R20" sqref="R20"/>
      <pageMargins left="0.25" right="0.25" top="0.21759259259259259" bottom="0.53310185185185188" header="0" footer="0"/>
      <pageSetup scale="74" fitToWidth="0" fitToHeight="0" orientation="portrait" r:id="rId3"/>
    </customSheetView>
  </customSheetViews>
  <mergeCells count="21">
    <mergeCell ref="B5:B18"/>
    <mergeCell ref="C5:F5"/>
    <mergeCell ref="H5:K5"/>
    <mergeCell ref="C52:K53"/>
    <mergeCell ref="C54:K55"/>
    <mergeCell ref="B22:B31"/>
    <mergeCell ref="H32:J32"/>
    <mergeCell ref="C32:E32"/>
    <mergeCell ref="B34:B44"/>
    <mergeCell ref="C44:E44"/>
    <mergeCell ref="H44:J44"/>
    <mergeCell ref="H34:K34"/>
    <mergeCell ref="C34:F34"/>
    <mergeCell ref="C49:K50"/>
    <mergeCell ref="C47:K48"/>
    <mergeCell ref="I45:J45"/>
    <mergeCell ref="C1:K2"/>
    <mergeCell ref="C3:K3"/>
    <mergeCell ref="I33:J33"/>
    <mergeCell ref="C22:F22"/>
    <mergeCell ref="H22:K22"/>
  </mergeCells>
  <dataValidations count="7">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D33:E33 D16:E16 D20:E21">
      <formula1>CATEGORIES</formula1>
    </dataValidation>
    <dataValidation type="list" allowBlank="1" showInputMessage="1" showErrorMessage="1" sqref="D24:D31 H33 I24:I31 D36:D43 I36:I43 I7:I14 D7:D14 H16 H20:H21">
      <formula1>CATEGORIES</formula1>
    </dataValidation>
    <dataValidation type="list" allowBlank="1" showInputMessage="1" showErrorMessage="1" sqref="F33 F24:F30 K24:K30 F7:F14 K7:K14 F16 F20:F21">
      <formula1>INDIRECT(D7)</formula1>
    </dataValidation>
    <dataValidation type="list" allowBlank="1" showInputMessage="1" showErrorMessage="1" sqref="L23:M23">
      <formula1>INDIRECT(K24)</formula1>
    </dataValidation>
    <dataValidation type="list" allowBlank="1" showInputMessage="1" showErrorMessage="1" sqref="I35 J35:J42">
      <formula1>INDIRECT(#REF!)</formula1>
    </dataValidation>
    <dataValidation type="list" allowBlank="1" showInputMessage="1" showErrorMessage="1" sqref="L7:M11 I16:J16 I20:J21">
      <formula1>INDIRECT(H7)</formula1>
    </dataValidation>
    <dataValidation type="list" allowBlank="1" showInputMessage="1" showErrorMessage="1" sqref="L18:M22">
      <formula1>INDIRECT(K15)</formula1>
    </dataValidation>
  </dataValidations>
  <pageMargins left="0.25" right="0.25" top="0.21759259259259259" bottom="0.53310185185185188" header="0" footer="0"/>
  <pageSetup scale="74" fitToWidth="0" fitToHeight="0"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Sheet3!$B$4:$B$8</xm:f>
          </x14:formula1>
          <xm:sqref>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50"/>
  <sheetViews>
    <sheetView showWhiteSpace="0" zoomScaleNormal="100" zoomScaleSheetLayoutView="100" workbookViewId="0">
      <selection activeCell="H26" sqref="H26"/>
    </sheetView>
  </sheetViews>
  <sheetFormatPr defaultRowHeight="14.5" x14ac:dyDescent="0.35"/>
  <cols>
    <col min="1" max="1" width="4.453125" customWidth="1"/>
    <col min="2" max="2" width="3.26953125" customWidth="1"/>
    <col min="3" max="3" width="30" customWidth="1"/>
    <col min="4" max="4" width="9.26953125" customWidth="1"/>
    <col min="5" max="5" width="8.7265625" customWidth="1"/>
    <col min="6" max="6" width="7.81640625" customWidth="1"/>
    <col min="7" max="7" width="4.7265625" customWidth="1"/>
    <col min="8" max="8" width="30" customWidth="1"/>
    <col min="9" max="9" width="9.1796875" customWidth="1"/>
    <col min="10" max="10" width="8.54296875" customWidth="1"/>
    <col min="11" max="11" width="7.7265625" customWidth="1"/>
    <col min="12" max="12" width="4.81640625" customWidth="1"/>
    <col min="13" max="13" width="5.81640625" customWidth="1"/>
  </cols>
  <sheetData>
    <row r="1" spans="1:13" ht="18.5" x14ac:dyDescent="0.35">
      <c r="C1" s="345" t="s">
        <v>114</v>
      </c>
      <c r="D1" s="345"/>
      <c r="E1" s="345"/>
      <c r="F1" s="345"/>
      <c r="G1" s="345"/>
      <c r="H1" s="345"/>
      <c r="I1" s="345"/>
      <c r="J1" s="345"/>
      <c r="K1" s="345"/>
      <c r="L1" s="150"/>
      <c r="M1" s="150"/>
    </row>
    <row r="2" spans="1:13" ht="18.5" x14ac:dyDescent="0.35">
      <c r="C2" s="345"/>
      <c r="D2" s="345"/>
      <c r="E2" s="345"/>
      <c r="F2" s="345"/>
      <c r="G2" s="345"/>
      <c r="H2" s="345"/>
      <c r="I2" s="345"/>
      <c r="J2" s="345"/>
      <c r="K2" s="345"/>
      <c r="L2" s="150"/>
      <c r="M2" s="150"/>
    </row>
    <row r="3" spans="1:13" ht="18.5" x14ac:dyDescent="0.35">
      <c r="B3" s="3"/>
      <c r="C3" s="346" t="s">
        <v>108</v>
      </c>
      <c r="D3" s="346"/>
      <c r="E3" s="346"/>
      <c r="F3" s="346"/>
      <c r="G3" s="346"/>
      <c r="H3" s="346"/>
      <c r="I3" s="346"/>
      <c r="J3" s="346"/>
      <c r="K3" s="346"/>
      <c r="L3" s="150"/>
      <c r="M3" s="150"/>
    </row>
    <row r="4" spans="1:13" ht="6.75" customHeight="1" thickBot="1" x14ac:dyDescent="0.4">
      <c r="B4" s="3"/>
      <c r="C4" s="151"/>
      <c r="D4" s="151"/>
      <c r="E4" s="151"/>
      <c r="F4" s="151"/>
      <c r="G4" s="162"/>
      <c r="H4" s="151"/>
      <c r="I4" s="151"/>
      <c r="J4" s="151"/>
      <c r="K4" s="151"/>
      <c r="L4" s="150"/>
      <c r="M4" s="150"/>
    </row>
    <row r="5" spans="1:13" ht="21.65" customHeight="1" thickBot="1" x14ac:dyDescent="0.4">
      <c r="B5" s="363" t="s">
        <v>12</v>
      </c>
      <c r="C5" s="334" t="s">
        <v>84</v>
      </c>
      <c r="D5" s="335"/>
      <c r="E5" s="335"/>
      <c r="F5" s="336"/>
      <c r="G5" s="7"/>
      <c r="H5" s="348" t="s">
        <v>78</v>
      </c>
      <c r="I5" s="349"/>
      <c r="J5" s="349"/>
      <c r="K5" s="350"/>
      <c r="L5" s="44"/>
      <c r="M5" s="44"/>
    </row>
    <row r="6" spans="1:13" ht="21.65" customHeight="1" x14ac:dyDescent="0.35">
      <c r="A6" s="144"/>
      <c r="B6" s="364"/>
      <c r="C6" s="196" t="s">
        <v>0</v>
      </c>
      <c r="D6" s="195" t="s">
        <v>100</v>
      </c>
      <c r="E6" s="195" t="s">
        <v>102</v>
      </c>
      <c r="F6" s="197" t="s">
        <v>1</v>
      </c>
      <c r="G6" s="4"/>
      <c r="H6" s="202" t="s">
        <v>0</v>
      </c>
      <c r="I6" s="203" t="s">
        <v>101</v>
      </c>
      <c r="J6" s="203" t="s">
        <v>102</v>
      </c>
      <c r="K6" s="204" t="s">
        <v>1</v>
      </c>
      <c r="L6" s="152"/>
      <c r="M6" s="152"/>
    </row>
    <row r="7" spans="1:13" ht="21.65" customHeight="1" x14ac:dyDescent="0.35">
      <c r="A7" s="144"/>
      <c r="B7" s="364"/>
      <c r="C7" s="92" t="s">
        <v>149</v>
      </c>
      <c r="D7" s="52"/>
      <c r="E7" s="124"/>
      <c r="F7" s="126"/>
      <c r="G7" s="4"/>
      <c r="H7" s="92" t="s">
        <v>149</v>
      </c>
      <c r="I7" s="52"/>
      <c r="J7" s="124"/>
      <c r="K7" s="153"/>
      <c r="L7" s="48"/>
      <c r="M7" s="48"/>
    </row>
    <row r="8" spans="1:13" ht="21.65" customHeight="1" x14ac:dyDescent="0.35">
      <c r="A8" s="144"/>
      <c r="B8" s="364"/>
      <c r="C8" s="89"/>
      <c r="D8" s="52"/>
      <c r="E8" s="124"/>
      <c r="F8" s="126"/>
      <c r="G8" s="4"/>
      <c r="H8" s="142"/>
      <c r="I8" s="86"/>
      <c r="J8" s="124"/>
      <c r="K8" s="125"/>
      <c r="L8" s="48"/>
      <c r="M8" s="48"/>
    </row>
    <row r="9" spans="1:13" ht="21.65" customHeight="1" x14ac:dyDescent="0.35">
      <c r="A9" s="144"/>
      <c r="B9" s="364"/>
      <c r="C9" s="89"/>
      <c r="D9" s="52"/>
      <c r="E9" s="124"/>
      <c r="F9" s="126"/>
      <c r="G9" s="4"/>
      <c r="H9" s="53"/>
      <c r="I9" s="86"/>
      <c r="J9" s="124"/>
      <c r="K9" s="136"/>
      <c r="L9" s="48"/>
      <c r="M9" s="48"/>
    </row>
    <row r="10" spans="1:13" ht="21.65" customHeight="1" x14ac:dyDescent="0.35">
      <c r="A10" s="144"/>
      <c r="B10" s="364"/>
      <c r="C10" s="198"/>
      <c r="D10" s="52"/>
      <c r="E10" s="124"/>
      <c r="F10" s="126"/>
      <c r="G10" s="4"/>
      <c r="H10" s="14"/>
      <c r="I10" s="52"/>
      <c r="J10" s="124"/>
      <c r="K10" s="156"/>
      <c r="L10" s="48"/>
      <c r="M10" s="48"/>
    </row>
    <row r="11" spans="1:13" ht="21.65" customHeight="1" x14ac:dyDescent="0.35">
      <c r="A11" s="144"/>
      <c r="B11" s="364"/>
      <c r="C11" s="89"/>
      <c r="D11" s="52"/>
      <c r="E11" s="155"/>
      <c r="F11" s="126"/>
      <c r="G11" s="4"/>
      <c r="H11" s="53"/>
      <c r="I11" s="52"/>
      <c r="J11" s="124"/>
      <c r="K11" s="72"/>
      <c r="L11" s="6"/>
      <c r="M11" s="6"/>
    </row>
    <row r="12" spans="1:13" ht="21.65" customHeight="1" x14ac:dyDescent="0.35">
      <c r="A12" s="144"/>
      <c r="B12" s="364"/>
      <c r="C12" s="89"/>
      <c r="D12" s="86"/>
      <c r="E12" s="137"/>
      <c r="F12" s="126"/>
      <c r="G12" s="4"/>
      <c r="H12" s="54"/>
      <c r="I12" s="52"/>
      <c r="J12" s="124" t="s">
        <v>3</v>
      </c>
      <c r="K12" s="73"/>
      <c r="L12" s="6"/>
      <c r="M12" s="6"/>
    </row>
    <row r="13" spans="1:13" ht="21.65" customHeight="1" x14ac:dyDescent="0.35">
      <c r="A13" s="144"/>
      <c r="B13" s="364"/>
      <c r="C13" s="199"/>
      <c r="D13" s="86"/>
      <c r="E13" s="137"/>
      <c r="F13" s="126"/>
      <c r="G13" s="9"/>
      <c r="H13" s="53"/>
      <c r="I13" s="52" t="s">
        <v>3</v>
      </c>
      <c r="J13" s="124" t="s">
        <v>3</v>
      </c>
      <c r="K13" s="73"/>
      <c r="L13" s="6"/>
      <c r="M13" s="6"/>
    </row>
    <row r="14" spans="1:13" ht="21.65" customHeight="1" thickBot="1" x14ac:dyDescent="0.4">
      <c r="A14" s="144"/>
      <c r="B14" s="364"/>
      <c r="C14" s="200"/>
      <c r="D14" s="179"/>
      <c r="E14" s="178"/>
      <c r="F14" s="201"/>
      <c r="G14" s="7"/>
      <c r="H14" s="205"/>
      <c r="I14" s="179"/>
      <c r="J14" s="180" t="s">
        <v>3</v>
      </c>
      <c r="K14" s="206"/>
      <c r="L14" s="11"/>
      <c r="M14" s="11"/>
    </row>
    <row r="15" spans="1:13" ht="21.65" customHeight="1" thickBot="1" x14ac:dyDescent="0.4">
      <c r="A15" s="144"/>
      <c r="B15" s="353"/>
      <c r="C15" s="355" t="s">
        <v>97</v>
      </c>
      <c r="D15" s="356"/>
      <c r="E15" s="357"/>
      <c r="F15" s="138">
        <f>SUM(F7:F14)</f>
        <v>0</v>
      </c>
      <c r="G15" s="4"/>
      <c r="H15" s="365" t="s">
        <v>98</v>
      </c>
      <c r="I15" s="366"/>
      <c r="J15" s="367"/>
      <c r="K15" s="139">
        <f>SUM(K7:K14)</f>
        <v>0</v>
      </c>
      <c r="L15" s="48"/>
      <c r="M15" s="48"/>
    </row>
    <row r="16" spans="1:13" ht="21.65" customHeight="1" thickBot="1" x14ac:dyDescent="0.4">
      <c r="A16" s="144"/>
      <c r="B16" s="47"/>
      <c r="C16" s="5" t="s">
        <v>3</v>
      </c>
      <c r="D16" s="5" t="s">
        <v>3</v>
      </c>
      <c r="E16" s="5"/>
      <c r="F16" s="10" t="s">
        <v>3</v>
      </c>
      <c r="G16" s="4"/>
      <c r="H16" s="5"/>
      <c r="I16" s="48"/>
      <c r="J16" s="48"/>
      <c r="K16" s="43"/>
      <c r="L16" s="48"/>
      <c r="M16" s="48"/>
    </row>
    <row r="17" spans="1:13" ht="21.65" customHeight="1" x14ac:dyDescent="0.35">
      <c r="A17" s="144"/>
      <c r="B17" s="363" t="s">
        <v>59</v>
      </c>
      <c r="C17" s="334" t="s">
        <v>77</v>
      </c>
      <c r="D17" s="335"/>
      <c r="E17" s="335"/>
      <c r="F17" s="336"/>
      <c r="G17" s="7"/>
      <c r="H17" s="334" t="s">
        <v>83</v>
      </c>
      <c r="I17" s="335"/>
      <c r="J17" s="335"/>
      <c r="K17" s="336"/>
      <c r="L17" s="6"/>
      <c r="M17" s="6"/>
    </row>
    <row r="18" spans="1:13" ht="21.65" customHeight="1" x14ac:dyDescent="0.35">
      <c r="A18" s="144"/>
      <c r="B18" s="364"/>
      <c r="C18" s="213" t="s">
        <v>0</v>
      </c>
      <c r="D18" s="214" t="s">
        <v>100</v>
      </c>
      <c r="E18" s="186" t="s">
        <v>102</v>
      </c>
      <c r="F18" s="215" t="s">
        <v>1</v>
      </c>
      <c r="G18" s="4"/>
      <c r="H18" s="213" t="s">
        <v>0</v>
      </c>
      <c r="I18" s="214" t="s">
        <v>101</v>
      </c>
      <c r="J18" s="186" t="s">
        <v>102</v>
      </c>
      <c r="K18" s="215" t="s">
        <v>1</v>
      </c>
      <c r="L18" s="6"/>
      <c r="M18" s="6"/>
    </row>
    <row r="19" spans="1:13" ht="21.65" customHeight="1" x14ac:dyDescent="0.35">
      <c r="A19" s="144"/>
      <c r="B19" s="364"/>
      <c r="C19" s="53" t="s">
        <v>4</v>
      </c>
      <c r="D19" s="52" t="s">
        <v>93</v>
      </c>
      <c r="E19" s="124" t="s">
        <v>11</v>
      </c>
      <c r="F19" s="177">
        <v>2.25</v>
      </c>
      <c r="G19" s="4"/>
      <c r="H19" s="53" t="s">
        <v>7</v>
      </c>
      <c r="I19" s="52" t="s">
        <v>93</v>
      </c>
      <c r="J19" s="191" t="s">
        <v>126</v>
      </c>
      <c r="K19" s="177">
        <v>1.5</v>
      </c>
    </row>
    <row r="20" spans="1:13" ht="21.65" customHeight="1" x14ac:dyDescent="0.35">
      <c r="A20" s="144"/>
      <c r="B20" s="364"/>
      <c r="C20" s="53" t="s">
        <v>5</v>
      </c>
      <c r="D20" s="52" t="s">
        <v>93</v>
      </c>
      <c r="E20" s="124" t="s">
        <v>11</v>
      </c>
      <c r="F20" s="177">
        <v>2.25</v>
      </c>
      <c r="G20" s="4"/>
      <c r="H20" s="176" t="s">
        <v>137</v>
      </c>
      <c r="I20" s="52" t="s">
        <v>93</v>
      </c>
      <c r="J20" s="124" t="s">
        <v>111</v>
      </c>
      <c r="K20" s="177">
        <v>1.5</v>
      </c>
      <c r="L20" s="11"/>
      <c r="M20" s="11"/>
    </row>
    <row r="21" spans="1:13" ht="21.65" customHeight="1" x14ac:dyDescent="0.35">
      <c r="A21" s="144"/>
      <c r="B21" s="364"/>
      <c r="C21" s="53" t="s">
        <v>109</v>
      </c>
      <c r="D21" s="52" t="s">
        <v>93</v>
      </c>
      <c r="E21" s="124" t="s">
        <v>11</v>
      </c>
      <c r="F21" s="177">
        <v>2.25</v>
      </c>
      <c r="G21" s="4"/>
      <c r="H21" s="53" t="s">
        <v>138</v>
      </c>
      <c r="I21" s="52" t="s">
        <v>93</v>
      </c>
      <c r="J21" s="124" t="s">
        <v>113</v>
      </c>
      <c r="K21" s="156">
        <v>1.5</v>
      </c>
      <c r="L21" s="49"/>
      <c r="M21" s="49"/>
    </row>
    <row r="22" spans="1:13" ht="21.65" customHeight="1" x14ac:dyDescent="0.35">
      <c r="A22" s="144"/>
      <c r="B22" s="364"/>
      <c r="C22" s="176" t="s">
        <v>119</v>
      </c>
      <c r="D22" s="52" t="s">
        <v>93</v>
      </c>
      <c r="E22" s="124" t="s">
        <v>11</v>
      </c>
      <c r="F22" s="177">
        <v>2.25</v>
      </c>
      <c r="G22" s="4"/>
      <c r="H22" s="53" t="s">
        <v>112</v>
      </c>
      <c r="I22" s="52" t="s">
        <v>93</v>
      </c>
      <c r="J22" s="124" t="s">
        <v>113</v>
      </c>
      <c r="K22" s="156">
        <v>7.5</v>
      </c>
      <c r="L22" s="2"/>
      <c r="M22" s="2"/>
    </row>
    <row r="23" spans="1:13" ht="21.65" customHeight="1" x14ac:dyDescent="0.35">
      <c r="A23" s="144"/>
      <c r="B23" s="364"/>
      <c r="C23" s="53" t="s">
        <v>136</v>
      </c>
      <c r="D23" s="52" t="s">
        <v>93</v>
      </c>
      <c r="E23" s="155" t="s">
        <v>11</v>
      </c>
      <c r="F23" s="177">
        <v>1.5</v>
      </c>
      <c r="G23" s="4"/>
      <c r="H23" s="53"/>
      <c r="I23" s="52"/>
      <c r="J23" s="124" t="s">
        <v>3</v>
      </c>
      <c r="K23" s="72"/>
      <c r="L23" s="49"/>
      <c r="M23" s="49"/>
    </row>
    <row r="24" spans="1:13" ht="21.65" customHeight="1" x14ac:dyDescent="0.35">
      <c r="A24" s="144"/>
      <c r="B24" s="364"/>
      <c r="C24" s="53" t="s">
        <v>110</v>
      </c>
      <c r="D24" s="52" t="s">
        <v>93</v>
      </c>
      <c r="E24" s="124" t="s">
        <v>13</v>
      </c>
      <c r="F24" s="177">
        <v>2.25</v>
      </c>
      <c r="G24" s="4"/>
      <c r="H24" s="54"/>
      <c r="I24" s="52"/>
      <c r="J24" s="124" t="s">
        <v>3</v>
      </c>
      <c r="K24" s="73"/>
      <c r="L24" s="49"/>
      <c r="M24" s="49"/>
    </row>
    <row r="25" spans="1:13" ht="21.65" customHeight="1" x14ac:dyDescent="0.35">
      <c r="A25" s="144"/>
      <c r="B25" s="364"/>
      <c r="C25" s="54" t="s">
        <v>8</v>
      </c>
      <c r="D25" s="52" t="s">
        <v>93</v>
      </c>
      <c r="E25" s="124" t="s">
        <v>13</v>
      </c>
      <c r="F25" s="177">
        <v>2.25</v>
      </c>
      <c r="G25" s="9"/>
      <c r="H25" s="53"/>
      <c r="I25" s="52"/>
      <c r="J25" s="124" t="s">
        <v>3</v>
      </c>
      <c r="K25" s="73"/>
    </row>
    <row r="26" spans="1:13" ht="21.65" customHeight="1" x14ac:dyDescent="0.35">
      <c r="A26" s="144"/>
      <c r="B26" s="364"/>
      <c r="C26" s="53" t="s">
        <v>9</v>
      </c>
      <c r="D26" s="52" t="s">
        <v>93</v>
      </c>
      <c r="E26" s="124" t="s">
        <v>13</v>
      </c>
      <c r="F26" s="177">
        <v>2.25</v>
      </c>
      <c r="G26" s="7"/>
      <c r="H26" s="54"/>
      <c r="I26" s="52" t="s">
        <v>3</v>
      </c>
      <c r="J26" s="124" t="s">
        <v>3</v>
      </c>
      <c r="K26" s="73"/>
    </row>
    <row r="27" spans="1:13" ht="21.65" customHeight="1" x14ac:dyDescent="0.35">
      <c r="A27" s="144"/>
      <c r="B27" s="184"/>
      <c r="C27" s="53" t="s">
        <v>123</v>
      </c>
      <c r="D27" s="52" t="s">
        <v>93</v>
      </c>
      <c r="E27" s="124" t="s">
        <v>13</v>
      </c>
      <c r="F27" s="177">
        <v>1.5</v>
      </c>
      <c r="G27" s="7"/>
      <c r="H27" s="54"/>
      <c r="I27" s="52"/>
      <c r="J27" s="124"/>
      <c r="K27" s="73"/>
    </row>
    <row r="28" spans="1:13" ht="21.65" customHeight="1" thickBot="1" x14ac:dyDescent="0.4">
      <c r="A28" s="144"/>
      <c r="B28" s="184"/>
      <c r="C28" s="207" t="s">
        <v>7</v>
      </c>
      <c r="D28" s="179" t="s">
        <v>93</v>
      </c>
      <c r="E28" s="208" t="s">
        <v>126</v>
      </c>
      <c r="F28" s="209">
        <v>1.5</v>
      </c>
      <c r="G28" s="7"/>
      <c r="H28" s="205"/>
      <c r="I28" s="179"/>
      <c r="J28" s="180"/>
      <c r="K28" s="210"/>
    </row>
    <row r="29" spans="1:13" ht="21.65" customHeight="1" thickBot="1" x14ac:dyDescent="0.4">
      <c r="A29" s="144"/>
      <c r="B29" s="161"/>
      <c r="C29" s="365" t="s">
        <v>98</v>
      </c>
      <c r="D29" s="366"/>
      <c r="E29" s="367"/>
      <c r="F29" s="211">
        <f>SUM(F19:F28)</f>
        <v>20.25</v>
      </c>
      <c r="G29" s="4"/>
      <c r="H29" s="365" t="s">
        <v>97</v>
      </c>
      <c r="I29" s="366"/>
      <c r="J29" s="367"/>
      <c r="K29" s="211">
        <f>SUM(K19:K26)</f>
        <v>12</v>
      </c>
    </row>
    <row r="30" spans="1:13" ht="21.65" customHeight="1" thickBot="1" x14ac:dyDescent="0.4">
      <c r="A30" s="144"/>
      <c r="B30" s="47"/>
      <c r="C30" s="5"/>
      <c r="D30" s="5"/>
      <c r="E30" s="5"/>
      <c r="F30" s="10"/>
      <c r="G30" s="4"/>
      <c r="H30" s="5"/>
      <c r="I30" s="347" t="s">
        <v>3</v>
      </c>
      <c r="J30" s="347"/>
      <c r="K30" s="145" t="s">
        <v>3</v>
      </c>
    </row>
    <row r="31" spans="1:13" ht="21.65" customHeight="1" thickBot="1" x14ac:dyDescent="0.4">
      <c r="B31" s="351" t="s">
        <v>103</v>
      </c>
      <c r="C31" s="348" t="s">
        <v>77</v>
      </c>
      <c r="D31" s="349"/>
      <c r="E31" s="349"/>
      <c r="F31" s="350"/>
      <c r="G31" s="7"/>
      <c r="H31" s="348" t="s">
        <v>83</v>
      </c>
      <c r="I31" s="349"/>
      <c r="J31" s="349"/>
      <c r="K31" s="350"/>
    </row>
    <row r="32" spans="1:13" ht="21.65" customHeight="1" x14ac:dyDescent="0.35">
      <c r="B32" s="352"/>
      <c r="C32" s="216" t="s">
        <v>0</v>
      </c>
      <c r="D32" s="217" t="s">
        <v>100</v>
      </c>
      <c r="E32" s="141" t="s">
        <v>102</v>
      </c>
      <c r="F32" s="218" t="s">
        <v>1</v>
      </c>
      <c r="G32" s="4"/>
      <c r="H32" s="216" t="s">
        <v>0</v>
      </c>
      <c r="I32" s="217" t="s">
        <v>101</v>
      </c>
      <c r="J32" s="141" t="s">
        <v>102</v>
      </c>
      <c r="K32" s="218" t="s">
        <v>1</v>
      </c>
    </row>
    <row r="33" spans="1:11" ht="21.65" customHeight="1" x14ac:dyDescent="0.35">
      <c r="B33" s="352"/>
      <c r="C33" s="53" t="s">
        <v>127</v>
      </c>
      <c r="D33" s="52" t="s">
        <v>93</v>
      </c>
      <c r="E33" s="124" t="s">
        <v>11</v>
      </c>
      <c r="F33" s="157">
        <v>1.5</v>
      </c>
      <c r="G33" s="4"/>
      <c r="H33" s="221" t="s">
        <v>149</v>
      </c>
      <c r="I33" s="52"/>
      <c r="J33" s="124" t="s">
        <v>3</v>
      </c>
      <c r="K33" s="70" t="s">
        <v>3</v>
      </c>
    </row>
    <row r="34" spans="1:11" ht="21.65" customHeight="1" x14ac:dyDescent="0.35">
      <c r="B34" s="352"/>
      <c r="C34" s="221" t="s">
        <v>149</v>
      </c>
      <c r="D34" s="52"/>
      <c r="E34" s="137" t="s">
        <v>3</v>
      </c>
      <c r="F34" s="72"/>
      <c r="G34" s="4"/>
      <c r="H34" s="53"/>
      <c r="I34" s="52"/>
      <c r="J34" s="124" t="s">
        <v>3</v>
      </c>
      <c r="K34" s="72"/>
    </row>
    <row r="35" spans="1:11" ht="21.65" customHeight="1" x14ac:dyDescent="0.35">
      <c r="B35" s="352"/>
      <c r="C35" s="53"/>
      <c r="D35" s="52"/>
      <c r="E35" s="137" t="s">
        <v>3</v>
      </c>
      <c r="F35" s="72"/>
      <c r="G35" s="4"/>
      <c r="H35" s="53"/>
      <c r="I35" s="52"/>
      <c r="J35" s="124" t="s">
        <v>3</v>
      </c>
      <c r="K35" s="72"/>
    </row>
    <row r="36" spans="1:11" ht="21.65" customHeight="1" x14ac:dyDescent="0.35">
      <c r="B36" s="352"/>
      <c r="C36" s="53"/>
      <c r="D36" s="52"/>
      <c r="E36" s="137" t="s">
        <v>3</v>
      </c>
      <c r="F36" s="72"/>
      <c r="G36" s="4"/>
      <c r="H36" s="53"/>
      <c r="I36" s="52"/>
      <c r="J36" s="124" t="s">
        <v>3</v>
      </c>
      <c r="K36" s="72"/>
    </row>
    <row r="37" spans="1:11" ht="21.65" customHeight="1" x14ac:dyDescent="0.35">
      <c r="B37" s="352"/>
      <c r="C37" s="53"/>
      <c r="D37" s="52"/>
      <c r="E37" s="137" t="s">
        <v>3</v>
      </c>
      <c r="F37" s="72"/>
      <c r="G37" s="4"/>
      <c r="H37" s="53"/>
      <c r="I37" s="52"/>
      <c r="J37" s="124" t="s">
        <v>3</v>
      </c>
      <c r="K37" s="72"/>
    </row>
    <row r="38" spans="1:11" ht="21.65" customHeight="1" x14ac:dyDescent="0.35">
      <c r="B38" s="352"/>
      <c r="C38" s="54"/>
      <c r="D38" s="52"/>
      <c r="E38" s="137" t="s">
        <v>3</v>
      </c>
      <c r="F38" s="73"/>
      <c r="G38" s="4"/>
      <c r="H38" s="54"/>
      <c r="I38" s="52"/>
      <c r="J38" s="124" t="s">
        <v>3</v>
      </c>
      <c r="K38" s="73"/>
    </row>
    <row r="39" spans="1:11" ht="21.65" customHeight="1" thickBot="1" x14ac:dyDescent="0.4">
      <c r="B39" s="352"/>
      <c r="C39" s="54"/>
      <c r="D39" s="52" t="s">
        <v>3</v>
      </c>
      <c r="E39" s="137" t="s">
        <v>3</v>
      </c>
      <c r="F39" s="73"/>
      <c r="G39" s="7"/>
      <c r="H39" s="147"/>
      <c r="I39" s="52" t="s">
        <v>3</v>
      </c>
      <c r="J39" s="148" t="s">
        <v>3</v>
      </c>
      <c r="K39" s="73"/>
    </row>
    <row r="40" spans="1:11" ht="21.65" customHeight="1" thickBot="1" x14ac:dyDescent="0.4">
      <c r="B40" s="353"/>
      <c r="C40" s="355" t="s">
        <v>98</v>
      </c>
      <c r="D40" s="356"/>
      <c r="E40" s="357"/>
      <c r="F40" s="212">
        <f>SUM(F33:F39)</f>
        <v>1.5</v>
      </c>
      <c r="G40" s="7"/>
      <c r="H40" s="355" t="s">
        <v>97</v>
      </c>
      <c r="I40" s="356"/>
      <c r="J40" s="357"/>
      <c r="K40" s="212">
        <f>SUM(K33:K39)</f>
        <v>0</v>
      </c>
    </row>
    <row r="41" spans="1:11" ht="15" thickBot="1" x14ac:dyDescent="0.4">
      <c r="B41" s="149" t="s">
        <v>3</v>
      </c>
      <c r="C41" s="143" t="s">
        <v>104</v>
      </c>
      <c r="D41" s="149"/>
      <c r="E41" s="149"/>
      <c r="F41" s="149"/>
      <c r="G41" s="7"/>
      <c r="H41" s="2"/>
      <c r="I41" s="359" t="s">
        <v>105</v>
      </c>
      <c r="J41" s="360"/>
      <c r="K41" s="45">
        <f xml:space="preserve"> SUM(F15, F29, F40,K15,K29, K40)-1.5</f>
        <v>32.25</v>
      </c>
    </row>
    <row r="42" spans="1:11" x14ac:dyDescent="0.35">
      <c r="A42" t="s">
        <v>3</v>
      </c>
      <c r="B42" s="50">
        <v>1</v>
      </c>
      <c r="C42" s="13" t="s">
        <v>134</v>
      </c>
      <c r="D42" s="13"/>
      <c r="E42" s="13"/>
      <c r="F42" s="13"/>
      <c r="G42" s="2"/>
      <c r="K42" t="s">
        <v>3</v>
      </c>
    </row>
    <row r="43" spans="1:11" ht="15" customHeight="1" x14ac:dyDescent="0.35">
      <c r="B43" s="94">
        <v>2</v>
      </c>
      <c r="C43" s="362" t="s">
        <v>140</v>
      </c>
      <c r="D43" s="362"/>
      <c r="E43" s="362"/>
      <c r="F43" s="362"/>
      <c r="G43" s="362"/>
      <c r="H43" s="362"/>
      <c r="I43" s="362"/>
      <c r="J43" s="362"/>
      <c r="K43" s="362"/>
    </row>
    <row r="44" spans="1:11" x14ac:dyDescent="0.35">
      <c r="B44" s="94"/>
      <c r="C44" s="362"/>
      <c r="D44" s="362"/>
      <c r="E44" s="362"/>
      <c r="F44" s="362"/>
      <c r="G44" s="362"/>
      <c r="H44" s="362"/>
      <c r="I44" s="362"/>
      <c r="J44" s="362"/>
      <c r="K44" s="362"/>
    </row>
    <row r="45" spans="1:11" ht="15" customHeight="1" x14ac:dyDescent="0.35">
      <c r="B45" s="94">
        <v>3</v>
      </c>
      <c r="C45" s="362" t="s">
        <v>139</v>
      </c>
      <c r="D45" s="362"/>
      <c r="E45" s="362"/>
      <c r="F45" s="362"/>
      <c r="G45" s="362"/>
      <c r="H45" s="362"/>
      <c r="I45" s="362"/>
      <c r="J45" s="362"/>
      <c r="K45" s="362"/>
    </row>
    <row r="46" spans="1:11" ht="15" customHeight="1" x14ac:dyDescent="0.35">
      <c r="B46" s="94"/>
      <c r="C46" s="143" t="s">
        <v>145</v>
      </c>
      <c r="D46" s="182"/>
      <c r="E46" s="182"/>
      <c r="F46" s="182"/>
      <c r="G46" s="182"/>
      <c r="H46" s="182"/>
      <c r="I46" s="182"/>
      <c r="J46" s="182"/>
      <c r="K46" s="182"/>
    </row>
    <row r="47" spans="1:11" x14ac:dyDescent="0.35">
      <c r="B47" s="94">
        <v>4</v>
      </c>
      <c r="C47" t="s">
        <v>115</v>
      </c>
      <c r="H47" s="1"/>
      <c r="I47" s="1"/>
      <c r="J47" s="1"/>
    </row>
    <row r="48" spans="1:11" ht="15" customHeight="1" x14ac:dyDescent="0.35">
      <c r="B48" s="94">
        <v>5</v>
      </c>
      <c r="C48" s="361" t="s">
        <v>135</v>
      </c>
      <c r="D48" s="361"/>
      <c r="E48" s="361"/>
      <c r="F48" s="361"/>
      <c r="G48" s="361"/>
      <c r="H48" s="361"/>
      <c r="I48" s="361"/>
      <c r="J48" s="361"/>
      <c r="K48" s="361"/>
    </row>
    <row r="49" spans="2:11" ht="15" customHeight="1" x14ac:dyDescent="0.35">
      <c r="B49" s="94">
        <v>6</v>
      </c>
      <c r="C49" s="358" t="s">
        <v>116</v>
      </c>
      <c r="D49" s="358"/>
      <c r="E49" s="358"/>
      <c r="F49" s="358"/>
      <c r="G49" s="358"/>
      <c r="H49" s="358"/>
      <c r="I49" s="358"/>
      <c r="J49" s="358"/>
      <c r="K49" s="358"/>
    </row>
    <row r="50" spans="2:11" x14ac:dyDescent="0.35">
      <c r="C50" s="358"/>
      <c r="D50" s="358"/>
      <c r="E50" s="358"/>
      <c r="F50" s="358"/>
      <c r="G50" s="358"/>
      <c r="H50" s="358"/>
      <c r="I50" s="358"/>
      <c r="J50" s="358"/>
      <c r="K50" s="358"/>
    </row>
  </sheetData>
  <customSheetViews>
    <customSheetView guid="{FEE8853D-898B-49AD-9ECF-270A91195373}" showPageBreaks="1" printArea="1" view="pageBreakPreview" topLeftCell="A16">
      <selection activeCell="C9" sqref="C9"/>
      <pageMargins left="0.7" right="0.7" top="0.75" bottom="0.75" header="0.3" footer="0.3"/>
      <pageSetup scale="70" orientation="portrait" r:id="rId1"/>
    </customSheetView>
    <customSheetView guid="{4985C400-D311-47DA-98F3-0054819F4B4B}" scale="60" showPageBreaks="1" view="pageBreakPreview" topLeftCell="A8">
      <selection activeCell="M60" sqref="M60"/>
      <pageMargins left="0.7" right="0.7" top="0.75" bottom="0.75" header="0.3" footer="0.3"/>
      <pageSetup scale="70" orientation="portrait" r:id="rId2"/>
    </customSheetView>
  </customSheetViews>
  <mergeCells count="23">
    <mergeCell ref="B31:B40"/>
    <mergeCell ref="C31:F31"/>
    <mergeCell ref="H31:K31"/>
    <mergeCell ref="C40:E40"/>
    <mergeCell ref="H40:J40"/>
    <mergeCell ref="B17:B26"/>
    <mergeCell ref="C17:F17"/>
    <mergeCell ref="H17:K17"/>
    <mergeCell ref="C29:E29"/>
    <mergeCell ref="H29:J29"/>
    <mergeCell ref="B5:B15"/>
    <mergeCell ref="C5:F5"/>
    <mergeCell ref="H5:K5"/>
    <mergeCell ref="C15:E15"/>
    <mergeCell ref="H15:J15"/>
    <mergeCell ref="C49:K50"/>
    <mergeCell ref="C48:K48"/>
    <mergeCell ref="I30:J30"/>
    <mergeCell ref="C1:K2"/>
    <mergeCell ref="C3:K3"/>
    <mergeCell ref="C43:K44"/>
    <mergeCell ref="C45:K45"/>
    <mergeCell ref="I41:J41"/>
  </mergeCells>
  <dataValidations count="6">
    <dataValidation type="list" allowBlank="1" showInputMessage="1" showErrorMessage="1" sqref="L18:M18">
      <formula1>INDIRECT(K19)</formula1>
    </dataValidation>
    <dataValidation type="list" allowBlank="1" showInputMessage="1" showErrorMessage="1" sqref="F16 F30 F19:F28 K7:K14 F7:F14 F33 K19:K25">
      <formula1>INDIRECT(D7)</formula1>
    </dataValidation>
    <dataValidation type="list" allowBlank="1" showInputMessage="1" showErrorMessage="1" sqref="L7:M8 I16:J16 L15:M17">
      <formula1>INDIRECT(H7)</formula1>
    </dataValidation>
    <dataValidation type="list" allowBlank="1" showInputMessage="1" showErrorMessage="1" sqref="H16 H30 D7:D14 I7:I14 D19:D28 I19:I28 D33:D39 I33:I39">
      <formula1>CATEGORIES</formula1>
    </dataValidation>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D30:E30 D16:E16">
      <formula1>CATEGORIES</formula1>
    </dataValidation>
    <dataValidation type="list" allowBlank="1" showInputMessage="1" showErrorMessage="1" sqref="I32 J32:J38">
      <formula1>INDIRECT(#REF!)</formula1>
    </dataValidation>
  </dataValidations>
  <pageMargins left="0.7" right="0.7" top="0.75" bottom="0.75" header="0.3" footer="0.3"/>
  <pageSetup scale="7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Sheet3!$B$4:$B$8</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F16"/>
  <sheetViews>
    <sheetView workbookViewId="0">
      <selection activeCell="E17" sqref="E17"/>
    </sheetView>
  </sheetViews>
  <sheetFormatPr defaultRowHeight="14.5" x14ac:dyDescent="0.35"/>
  <cols>
    <col min="1" max="1" width="15.81640625" customWidth="1"/>
    <col min="2" max="2" width="10.453125" customWidth="1"/>
    <col min="3" max="3" width="9.81640625" customWidth="1"/>
  </cols>
  <sheetData>
    <row r="2" spans="1:6" x14ac:dyDescent="0.35">
      <c r="A2" t="s">
        <v>18</v>
      </c>
      <c r="B2" t="s">
        <v>93</v>
      </c>
      <c r="C2" t="s">
        <v>96</v>
      </c>
      <c r="D2" t="s">
        <v>94</v>
      </c>
      <c r="E2" t="s">
        <v>95</v>
      </c>
      <c r="F2" t="s">
        <v>3</v>
      </c>
    </row>
    <row r="3" spans="1:6" x14ac:dyDescent="0.35">
      <c r="A3" t="s">
        <v>3</v>
      </c>
      <c r="D3">
        <v>1</v>
      </c>
    </row>
    <row r="4" spans="1:6" x14ac:dyDescent="0.35">
      <c r="A4" t="s">
        <v>93</v>
      </c>
      <c r="B4">
        <v>2.25</v>
      </c>
      <c r="C4">
        <v>0</v>
      </c>
      <c r="D4">
        <v>1.5</v>
      </c>
      <c r="E4">
        <v>1</v>
      </c>
    </row>
    <row r="5" spans="1:6" x14ac:dyDescent="0.35">
      <c r="A5" t="s">
        <v>19</v>
      </c>
      <c r="B5">
        <v>7.5</v>
      </c>
      <c r="C5" t="s">
        <v>3</v>
      </c>
      <c r="D5">
        <v>2.25</v>
      </c>
      <c r="E5">
        <v>1.5</v>
      </c>
    </row>
    <row r="6" spans="1:6" x14ac:dyDescent="0.35">
      <c r="A6" t="s">
        <v>94</v>
      </c>
      <c r="B6" s="33" t="s">
        <v>15</v>
      </c>
      <c r="C6" t="s">
        <v>3</v>
      </c>
      <c r="D6">
        <v>3</v>
      </c>
      <c r="E6">
        <v>2</v>
      </c>
    </row>
    <row r="7" spans="1:6" x14ac:dyDescent="0.35">
      <c r="A7" t="s">
        <v>95</v>
      </c>
      <c r="B7">
        <v>1.5</v>
      </c>
      <c r="C7" t="s">
        <v>3</v>
      </c>
      <c r="D7">
        <v>6</v>
      </c>
      <c r="E7">
        <v>3</v>
      </c>
    </row>
    <row r="8" spans="1:6" x14ac:dyDescent="0.35">
      <c r="B8">
        <v>3</v>
      </c>
      <c r="E8">
        <v>4</v>
      </c>
    </row>
    <row r="9" spans="1:6" x14ac:dyDescent="0.35">
      <c r="A9" t="s">
        <v>3</v>
      </c>
      <c r="E9" t="s">
        <v>3</v>
      </c>
    </row>
    <row r="10" spans="1:6" x14ac:dyDescent="0.35">
      <c r="A10" t="s">
        <v>3</v>
      </c>
      <c r="C10" t="s">
        <v>3</v>
      </c>
      <c r="E10" t="s">
        <v>3</v>
      </c>
    </row>
    <row r="11" spans="1:6" x14ac:dyDescent="0.35">
      <c r="A11" t="s">
        <v>3</v>
      </c>
      <c r="E11" t="s">
        <v>3</v>
      </c>
    </row>
    <row r="12" spans="1:6" x14ac:dyDescent="0.35">
      <c r="C12" t="s">
        <v>3</v>
      </c>
    </row>
    <row r="13" spans="1:6" x14ac:dyDescent="0.35">
      <c r="C13" t="s">
        <v>3</v>
      </c>
    </row>
    <row r="14" spans="1:6" x14ac:dyDescent="0.35">
      <c r="C14" t="s">
        <v>3</v>
      </c>
    </row>
    <row r="15" spans="1:6" x14ac:dyDescent="0.35">
      <c r="C15" t="s">
        <v>3</v>
      </c>
    </row>
    <row r="16" spans="1:6" x14ac:dyDescent="0.35">
      <c r="C16" t="s">
        <v>3</v>
      </c>
    </row>
  </sheetData>
  <customSheetViews>
    <customSheetView guid="{FEE8853D-898B-49AD-9ECF-270A91195373}" state="hidden">
      <selection activeCell="E17" sqref="E17"/>
      <pageMargins left="0.7" right="0.7" top="0.75" bottom="0.75" header="0.3" footer="0.3"/>
      <pageSetup orientation="portrait" r:id="rId1"/>
    </customSheetView>
    <customSheetView guid="{A7AF8B36-7DCA-4045-A80A-232EC05A2EF6}" state="hidden">
      <selection activeCell="E17" sqref="E17"/>
      <pageMargins left="0.7" right="0.7" top="0.75" bottom="0.75" header="0.3" footer="0.3"/>
      <pageSetup orientation="portrait" r:id="rId2"/>
    </customSheetView>
    <customSheetView guid="{4985C400-D311-47DA-98F3-0054819F4B4B}" state="hidden">
      <selection activeCell="E17" sqref="E17"/>
      <pageMargins left="0.7" right="0.7" top="0.75" bottom="0.75" header="0.3" footer="0.3"/>
      <pageSetup orientation="portrait" r:id="rId3"/>
    </customSheetView>
  </customSheetViews>
  <dataValidations count="2">
    <dataValidation type="list" allowBlank="1" showInputMessage="1" showErrorMessage="1" sqref="D4:D6">
      <formula1>Elective</formula1>
    </dataValidation>
    <dataValidation type="list" allowBlank="1" showInputMessage="1" showErrorMessage="1" sqref="B2:B9">
      <formula1>"Core"</formula1>
    </dataValidation>
  </dataValidation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S32"/>
  <sheetViews>
    <sheetView workbookViewId="0">
      <selection activeCell="R24" sqref="R24"/>
    </sheetView>
  </sheetViews>
  <sheetFormatPr defaultRowHeight="18.75" customHeight="1" x14ac:dyDescent="0.35"/>
  <cols>
    <col min="1" max="1" width="4.453125" customWidth="1"/>
    <col min="2" max="2" width="3.54296875" customWidth="1"/>
    <col min="3" max="3" width="11.453125" customWidth="1"/>
    <col min="4" max="4" width="30.1796875" customWidth="1"/>
    <col min="5" max="5" width="0.54296875" hidden="1" customWidth="1"/>
    <col min="6" max="6" width="9.1796875" hidden="1" customWidth="1"/>
    <col min="7" max="7" width="8.453125" customWidth="1"/>
    <col min="8" max="8" width="6.54296875" customWidth="1"/>
    <col min="9" max="9" width="5.1796875" customWidth="1"/>
    <col min="10" max="10" width="4.1796875" customWidth="1"/>
    <col min="11" max="11" width="5" customWidth="1"/>
    <col min="12" max="12" width="4.54296875" customWidth="1"/>
    <col min="16" max="16" width="6.81640625" customWidth="1"/>
  </cols>
  <sheetData>
    <row r="1" spans="1:19" ht="18.75" customHeight="1" thickBot="1" x14ac:dyDescent="0.4"/>
    <row r="2" spans="1:19" ht="18.75" customHeight="1" x14ac:dyDescent="0.35">
      <c r="D2" s="376" t="s">
        <v>55</v>
      </c>
      <c r="E2" s="377"/>
      <c r="F2" s="377"/>
      <c r="G2" s="377"/>
      <c r="H2" s="377"/>
      <c r="I2" s="377"/>
      <c r="J2" s="377"/>
      <c r="K2" s="377"/>
      <c r="L2" s="377"/>
      <c r="M2" s="377"/>
      <c r="N2" s="377"/>
      <c r="O2" s="378"/>
      <c r="P2" s="57"/>
      <c r="Q2" s="57"/>
      <c r="R2" s="60"/>
      <c r="S2" s="18"/>
    </row>
    <row r="3" spans="1:19" ht="18.75" customHeight="1" x14ac:dyDescent="0.35">
      <c r="D3" s="379"/>
      <c r="E3" s="380"/>
      <c r="F3" s="380"/>
      <c r="G3" s="380"/>
      <c r="H3" s="380"/>
      <c r="I3" s="380"/>
      <c r="J3" s="380"/>
      <c r="K3" s="380"/>
      <c r="L3" s="380"/>
      <c r="M3" s="380"/>
      <c r="N3" s="380"/>
      <c r="O3" s="381"/>
      <c r="P3" s="57"/>
      <c r="Q3" s="57"/>
      <c r="R3" s="60"/>
      <c r="S3" s="18"/>
    </row>
    <row r="4" spans="1:19" ht="18.75" customHeight="1" thickBot="1" x14ac:dyDescent="0.4">
      <c r="D4" s="382"/>
      <c r="E4" s="383"/>
      <c r="F4" s="383"/>
      <c r="G4" s="383"/>
      <c r="H4" s="383"/>
      <c r="I4" s="383"/>
      <c r="J4" s="383"/>
      <c r="K4" s="383"/>
      <c r="L4" s="383"/>
      <c r="M4" s="383"/>
      <c r="N4" s="383"/>
      <c r="O4" s="384"/>
      <c r="P4" s="57"/>
      <c r="Q4" s="57"/>
      <c r="R4" s="60"/>
      <c r="S4" s="18"/>
    </row>
    <row r="5" spans="1:19" ht="18.75" customHeight="1" x14ac:dyDescent="0.35">
      <c r="D5" s="57"/>
      <c r="E5" s="57"/>
      <c r="F5" s="57"/>
      <c r="G5" s="57"/>
      <c r="H5" s="57"/>
      <c r="I5" s="57"/>
      <c r="J5" s="57"/>
      <c r="K5" s="57"/>
      <c r="L5" s="57"/>
      <c r="M5" s="57"/>
      <c r="N5" s="57"/>
      <c r="O5" s="57"/>
      <c r="P5" s="57"/>
      <c r="Q5" s="57"/>
      <c r="R5" s="60"/>
      <c r="S5" s="18"/>
    </row>
    <row r="6" spans="1:19" ht="18.75" customHeight="1" thickBot="1" x14ac:dyDescent="0.4">
      <c r="B6" s="19"/>
      <c r="E6" s="15"/>
      <c r="F6" s="15"/>
      <c r="G6" s="15"/>
      <c r="H6" s="15"/>
      <c r="I6" s="15"/>
      <c r="J6" s="15"/>
      <c r="K6" s="15"/>
      <c r="L6" s="15"/>
      <c r="M6" s="15"/>
      <c r="N6" s="15"/>
      <c r="O6" s="15"/>
      <c r="P6" s="15"/>
      <c r="Q6" s="15"/>
      <c r="R6" s="15"/>
      <c r="S6" s="15"/>
    </row>
    <row r="7" spans="1:19" ht="18.75" customHeight="1" thickBot="1" x14ac:dyDescent="0.4">
      <c r="A7" s="368" t="s">
        <v>31</v>
      </c>
      <c r="B7" s="58"/>
      <c r="C7" s="349" t="s">
        <v>28</v>
      </c>
      <c r="D7" s="349"/>
      <c r="E7" s="349"/>
      <c r="F7" s="349"/>
      <c r="G7" s="349"/>
      <c r="H7" s="350"/>
      <c r="I7" s="15"/>
      <c r="J7" s="34" t="s">
        <v>3</v>
      </c>
      <c r="K7" s="318" t="s">
        <v>34</v>
      </c>
      <c r="L7" s="388"/>
      <c r="M7" s="388"/>
      <c r="N7" s="388"/>
      <c r="O7" s="389"/>
      <c r="P7" s="69"/>
      <c r="Q7" s="69"/>
      <c r="R7" s="15"/>
      <c r="S7" s="15"/>
    </row>
    <row r="8" spans="1:19" ht="18.75" customHeight="1" thickBot="1" x14ac:dyDescent="0.4">
      <c r="A8" s="369"/>
      <c r="B8" s="372" t="s">
        <v>0</v>
      </c>
      <c r="C8" s="373"/>
      <c r="D8" s="37" t="s">
        <v>20</v>
      </c>
      <c r="E8" s="38"/>
      <c r="F8" s="37" t="s">
        <v>2</v>
      </c>
      <c r="G8" s="37"/>
      <c r="H8" s="59" t="s">
        <v>1</v>
      </c>
      <c r="K8" s="68" t="s">
        <v>3</v>
      </c>
      <c r="L8" s="390" t="s">
        <v>43</v>
      </c>
      <c r="M8" s="391"/>
      <c r="N8" s="391"/>
      <c r="O8" s="392"/>
      <c r="P8" s="65" t="s">
        <v>3</v>
      </c>
      <c r="Q8" s="66" t="s">
        <v>3</v>
      </c>
    </row>
    <row r="9" spans="1:19" ht="18.75" customHeight="1" thickBot="1" x14ac:dyDescent="0.4">
      <c r="A9" s="369"/>
      <c r="B9" s="25" t="s">
        <v>3</v>
      </c>
      <c r="C9" s="17" t="s">
        <v>4</v>
      </c>
      <c r="D9" s="77" t="s">
        <v>24</v>
      </c>
      <c r="E9" s="16"/>
      <c r="F9" s="5" t="s">
        <v>16</v>
      </c>
      <c r="G9" s="82" t="s">
        <v>11</v>
      </c>
      <c r="H9" s="80">
        <v>2.25</v>
      </c>
      <c r="K9" s="62"/>
      <c r="L9" s="393" t="s">
        <v>44</v>
      </c>
      <c r="M9" s="394"/>
      <c r="N9" s="394"/>
      <c r="O9" s="395"/>
      <c r="P9" s="64" t="s">
        <v>3</v>
      </c>
      <c r="Q9" s="1" t="s">
        <v>3</v>
      </c>
    </row>
    <row r="10" spans="1:19" ht="18.75" customHeight="1" thickBot="1" x14ac:dyDescent="0.4">
      <c r="A10" s="369"/>
      <c r="B10" s="24" t="s">
        <v>3</v>
      </c>
      <c r="C10" s="17" t="s">
        <v>5</v>
      </c>
      <c r="D10" s="78" t="s">
        <v>25</v>
      </c>
      <c r="E10" s="16"/>
      <c r="F10" s="5" t="s">
        <v>16</v>
      </c>
      <c r="G10" s="83" t="s">
        <v>11</v>
      </c>
      <c r="H10" s="81">
        <v>2.25</v>
      </c>
      <c r="K10" s="63"/>
      <c r="L10" s="67"/>
      <c r="M10" s="386"/>
      <c r="N10" s="386"/>
      <c r="O10" s="1" t="s">
        <v>3</v>
      </c>
      <c r="P10" s="1" t="s">
        <v>3</v>
      </c>
      <c r="Q10" s="1" t="s">
        <v>3</v>
      </c>
    </row>
    <row r="11" spans="1:19" ht="18.75" customHeight="1" thickBot="1" x14ac:dyDescent="0.4">
      <c r="A11" s="369"/>
      <c r="B11" s="23" t="s">
        <v>3</v>
      </c>
      <c r="C11" s="17" t="s">
        <v>45</v>
      </c>
      <c r="D11" s="78" t="s">
        <v>27</v>
      </c>
      <c r="E11" s="16"/>
      <c r="F11" s="5" t="s">
        <v>16</v>
      </c>
      <c r="G11" s="83" t="s">
        <v>11</v>
      </c>
      <c r="H11" s="81">
        <v>2.25</v>
      </c>
      <c r="K11" s="63"/>
      <c r="L11" s="387"/>
      <c r="M11" s="387"/>
      <c r="N11" s="317"/>
      <c r="O11" s="317"/>
      <c r="P11" s="317"/>
      <c r="Q11" s="317"/>
    </row>
    <row r="12" spans="1:19" ht="18.75" customHeight="1" thickBot="1" x14ac:dyDescent="0.4">
      <c r="A12" s="369"/>
      <c r="B12" s="24" t="s">
        <v>3</v>
      </c>
      <c r="C12" s="22" t="s">
        <v>6</v>
      </c>
      <c r="D12" s="78" t="s">
        <v>23</v>
      </c>
      <c r="E12" s="16"/>
      <c r="F12" s="5" t="s">
        <v>16</v>
      </c>
      <c r="G12" s="83" t="s">
        <v>11</v>
      </c>
      <c r="H12" s="81">
        <v>2.25</v>
      </c>
      <c r="K12" s="30"/>
    </row>
    <row r="13" spans="1:19" ht="18.75" customHeight="1" thickBot="1" x14ac:dyDescent="0.4">
      <c r="A13" s="369"/>
      <c r="B13" s="23" t="s">
        <v>3</v>
      </c>
      <c r="C13" s="17" t="s">
        <v>37</v>
      </c>
      <c r="D13" s="78" t="s">
        <v>46</v>
      </c>
      <c r="E13" s="1"/>
      <c r="F13" s="5" t="s">
        <v>16</v>
      </c>
      <c r="G13" s="83" t="s">
        <v>48</v>
      </c>
      <c r="H13" s="81">
        <v>2.25</v>
      </c>
      <c r="K13" s="289" t="s">
        <v>56</v>
      </c>
      <c r="L13" s="290"/>
      <c r="M13" s="290"/>
      <c r="N13" s="290"/>
      <c r="O13" s="291"/>
      <c r="P13" s="65"/>
      <c r="Q13" s="65"/>
    </row>
    <row r="14" spans="1:19" ht="18.75" customHeight="1" thickBot="1" x14ac:dyDescent="0.4">
      <c r="A14" s="369"/>
      <c r="B14" s="24" t="s">
        <v>3</v>
      </c>
      <c r="C14" s="17" t="s">
        <v>8</v>
      </c>
      <c r="D14" s="78" t="s">
        <v>21</v>
      </c>
      <c r="E14" s="1"/>
      <c r="F14" s="5" t="s">
        <v>16</v>
      </c>
      <c r="G14" s="83" t="s">
        <v>13</v>
      </c>
      <c r="H14" s="81">
        <v>2.25</v>
      </c>
      <c r="K14" s="35"/>
      <c r="L14" s="396" t="s">
        <v>57</v>
      </c>
      <c r="M14" s="397"/>
      <c r="N14" s="397"/>
      <c r="O14" s="398"/>
      <c r="P14" s="9"/>
      <c r="Q14" s="9"/>
    </row>
    <row r="15" spans="1:19" ht="18.75" customHeight="1" thickBot="1" x14ac:dyDescent="0.4">
      <c r="A15" s="369"/>
      <c r="B15" s="23" t="s">
        <v>3</v>
      </c>
      <c r="C15" s="17" t="s">
        <v>9</v>
      </c>
      <c r="D15" s="78" t="s">
        <v>47</v>
      </c>
      <c r="E15" s="1"/>
      <c r="F15" s="5" t="s">
        <v>16</v>
      </c>
      <c r="G15" s="83" t="s">
        <v>13</v>
      </c>
      <c r="H15" s="81">
        <v>7.5</v>
      </c>
      <c r="K15" s="23"/>
      <c r="L15" s="396" t="s">
        <v>58</v>
      </c>
      <c r="M15" s="397"/>
      <c r="N15" s="397"/>
      <c r="O15" s="398"/>
      <c r="P15" s="50"/>
      <c r="Q15" s="50"/>
    </row>
    <row r="16" spans="1:19" ht="18.75" customHeight="1" thickBot="1" x14ac:dyDescent="0.4">
      <c r="A16" s="369"/>
      <c r="B16" s="24"/>
      <c r="C16" s="22" t="s">
        <v>7</v>
      </c>
      <c r="D16" s="78" t="s">
        <v>40</v>
      </c>
      <c r="E16" s="1"/>
      <c r="F16" s="5" t="s">
        <v>16</v>
      </c>
      <c r="G16" s="83" t="s">
        <v>51</v>
      </c>
      <c r="H16" s="81">
        <v>2.25</v>
      </c>
      <c r="K16" s="32"/>
      <c r="L16" s="1"/>
      <c r="M16" s="22"/>
      <c r="N16" s="56"/>
      <c r="O16" s="56"/>
      <c r="P16" s="56"/>
      <c r="Q16" s="1"/>
    </row>
    <row r="17" spans="1:17" ht="18.75" customHeight="1" thickBot="1" x14ac:dyDescent="0.4">
      <c r="A17" s="369"/>
      <c r="B17" s="23"/>
      <c r="C17" s="22" t="s">
        <v>49</v>
      </c>
      <c r="D17" s="78" t="s">
        <v>22</v>
      </c>
      <c r="E17" s="1"/>
      <c r="F17" s="5" t="s">
        <v>17</v>
      </c>
      <c r="G17" s="83" t="s">
        <v>51</v>
      </c>
      <c r="H17" s="81">
        <v>1.5</v>
      </c>
      <c r="J17" s="385" t="s">
        <v>53</v>
      </c>
      <c r="K17" s="385"/>
      <c r="L17" s="385"/>
      <c r="M17" s="385"/>
      <c r="N17" s="385"/>
      <c r="O17" s="385"/>
      <c r="P17" s="61"/>
      <c r="Q17" s="61"/>
    </row>
    <row r="18" spans="1:17" ht="18.75" customHeight="1" thickBot="1" x14ac:dyDescent="0.4">
      <c r="A18" s="369"/>
      <c r="B18" s="24"/>
      <c r="C18" s="17" t="s">
        <v>10</v>
      </c>
      <c r="D18" s="78" t="s">
        <v>50</v>
      </c>
      <c r="E18" s="1"/>
      <c r="F18" s="5" t="s">
        <v>16</v>
      </c>
      <c r="G18" s="83" t="s">
        <v>52</v>
      </c>
      <c r="H18" s="81">
        <v>7.5</v>
      </c>
      <c r="J18" s="385"/>
      <c r="K18" s="385"/>
      <c r="L18" s="385"/>
      <c r="M18" s="385"/>
      <c r="N18" s="385"/>
      <c r="O18" s="385"/>
      <c r="P18" s="61"/>
      <c r="Q18" s="61"/>
    </row>
    <row r="19" spans="1:17" ht="18.75" customHeight="1" thickBot="1" x14ac:dyDescent="0.4">
      <c r="A19" s="369"/>
      <c r="B19" s="23"/>
      <c r="C19" s="22" t="s">
        <v>14</v>
      </c>
      <c r="D19" s="79" t="s">
        <v>26</v>
      </c>
      <c r="E19" s="1"/>
      <c r="F19" s="5" t="s">
        <v>16</v>
      </c>
      <c r="G19" s="84" t="s">
        <v>3</v>
      </c>
      <c r="H19" s="85">
        <v>2.25</v>
      </c>
      <c r="J19" s="385"/>
      <c r="K19" s="385"/>
      <c r="L19" s="385"/>
      <c r="M19" s="385"/>
      <c r="N19" s="385"/>
      <c r="O19" s="385"/>
      <c r="P19" s="61"/>
      <c r="Q19" s="61"/>
    </row>
    <row r="20" spans="1:17" ht="18.75" customHeight="1" thickBot="1" x14ac:dyDescent="0.4">
      <c r="A20" s="369"/>
      <c r="B20" s="26"/>
      <c r="C20" s="304" t="s">
        <v>29</v>
      </c>
      <c r="D20" s="374"/>
      <c r="E20" s="374"/>
      <c r="F20" s="374"/>
      <c r="G20" s="374"/>
      <c r="H20" s="375"/>
      <c r="J20" s="385"/>
      <c r="K20" s="385"/>
      <c r="L20" s="385"/>
      <c r="M20" s="385"/>
      <c r="N20" s="385"/>
      <c r="O20" s="385"/>
      <c r="P20" s="61"/>
      <c r="Q20" s="61"/>
    </row>
    <row r="21" spans="1:17" ht="18.75" customHeight="1" thickBot="1" x14ac:dyDescent="0.4">
      <c r="A21" s="370"/>
      <c r="B21" s="23"/>
      <c r="C21" s="27" t="s">
        <v>33</v>
      </c>
      <c r="D21" s="1"/>
      <c r="E21" s="1"/>
      <c r="F21" s="5" t="s">
        <v>16</v>
      </c>
      <c r="G21" s="5" t="s">
        <v>3</v>
      </c>
      <c r="H21" s="12"/>
      <c r="J21" s="342" t="s">
        <v>54</v>
      </c>
      <c r="K21" s="342"/>
      <c r="L21" s="342"/>
      <c r="M21" s="342"/>
      <c r="N21" s="342"/>
      <c r="O21" s="342"/>
      <c r="P21" s="61"/>
      <c r="Q21" s="61"/>
    </row>
    <row r="22" spans="1:17" ht="18.75" customHeight="1" thickBot="1" x14ac:dyDescent="0.4">
      <c r="A22" s="369"/>
      <c r="B22" s="36"/>
      <c r="C22" s="304" t="s">
        <v>30</v>
      </c>
      <c r="D22" s="374"/>
      <c r="E22" s="374"/>
      <c r="F22" s="374"/>
      <c r="G22" s="374"/>
      <c r="H22" s="375"/>
      <c r="J22" s="342"/>
      <c r="K22" s="342"/>
      <c r="L22" s="342"/>
      <c r="M22" s="342"/>
      <c r="N22" s="342"/>
      <c r="O22" s="342"/>
      <c r="P22" s="61"/>
      <c r="Q22" s="61"/>
    </row>
    <row r="23" spans="1:17" ht="18.75" customHeight="1" thickBot="1" x14ac:dyDescent="0.4">
      <c r="A23" s="371"/>
      <c r="B23" s="25"/>
      <c r="C23" s="28" t="s">
        <v>32</v>
      </c>
      <c r="D23" s="19"/>
      <c r="E23" s="19"/>
      <c r="F23" s="20" t="s">
        <v>16</v>
      </c>
      <c r="G23" s="20" t="s">
        <v>3</v>
      </c>
      <c r="H23" s="21"/>
      <c r="J23" s="342"/>
      <c r="K23" s="342"/>
      <c r="L23" s="342"/>
      <c r="M23" s="342"/>
      <c r="N23" s="342"/>
      <c r="O23" s="342"/>
      <c r="P23" s="61"/>
      <c r="Q23" s="61"/>
    </row>
    <row r="24" spans="1:17" ht="18.75" customHeight="1" x14ac:dyDescent="0.35">
      <c r="J24" s="61"/>
      <c r="K24" s="61"/>
      <c r="L24" s="61"/>
      <c r="M24" s="61"/>
      <c r="N24" s="61"/>
      <c r="O24" s="61"/>
      <c r="P24" s="61"/>
      <c r="Q24" s="61"/>
    </row>
    <row r="25" spans="1:17" ht="18.75" customHeight="1" x14ac:dyDescent="0.35">
      <c r="A25" s="30" t="s">
        <v>42</v>
      </c>
      <c r="B25" s="30"/>
      <c r="C25" s="30"/>
      <c r="D25" s="30"/>
      <c r="E25" s="30" t="s">
        <v>42</v>
      </c>
      <c r="F25" s="30"/>
      <c r="G25" s="30"/>
      <c r="J25" s="61"/>
      <c r="K25" s="61"/>
      <c r="L25" s="61"/>
      <c r="M25" s="61"/>
      <c r="N25" s="61"/>
      <c r="O25" s="61"/>
      <c r="P25" s="61"/>
      <c r="Q25" s="61"/>
    </row>
    <row r="26" spans="1:17" ht="18.75" customHeight="1" x14ac:dyDescent="0.35">
      <c r="H26" s="29"/>
      <c r="I26" s="29"/>
      <c r="J26" s="61"/>
      <c r="K26" s="61"/>
      <c r="L26" s="61"/>
      <c r="M26" s="61"/>
      <c r="N26" s="61"/>
      <c r="O26" s="61"/>
      <c r="P26" s="61"/>
      <c r="Q26" s="61"/>
    </row>
    <row r="27" spans="1:17" ht="18.75" customHeight="1" x14ac:dyDescent="0.35">
      <c r="H27" s="29"/>
      <c r="I27" s="29"/>
      <c r="J27" s="29"/>
      <c r="K27" s="29"/>
      <c r="L27" s="29"/>
      <c r="M27" s="29"/>
      <c r="N27" s="29"/>
      <c r="O27" s="29"/>
      <c r="P27" s="29"/>
      <c r="Q27" s="29"/>
    </row>
    <row r="28" spans="1:17" ht="18.75" customHeight="1" x14ac:dyDescent="0.35">
      <c r="H28" s="29"/>
      <c r="I28" s="29"/>
      <c r="J28" s="3"/>
      <c r="K28" s="32"/>
      <c r="L28" s="2"/>
      <c r="M28" s="1"/>
      <c r="N28" s="55"/>
      <c r="O28" s="55"/>
      <c r="P28" s="55"/>
      <c r="Q28" s="1"/>
    </row>
    <row r="29" spans="1:17" ht="18.75" customHeight="1" x14ac:dyDescent="0.35">
      <c r="I29" s="29"/>
      <c r="J29" s="29"/>
    </row>
    <row r="30" spans="1:17" ht="18.75" customHeight="1" x14ac:dyDescent="0.35">
      <c r="I30" s="31"/>
      <c r="J30" s="31"/>
    </row>
    <row r="31" spans="1:17" ht="18.75" customHeight="1" x14ac:dyDescent="0.35">
      <c r="I31" s="29"/>
      <c r="J31" s="29"/>
    </row>
    <row r="32" spans="1:17" ht="18.75" customHeight="1" x14ac:dyDescent="0.35">
      <c r="I32" s="29"/>
      <c r="J32" s="29"/>
    </row>
  </sheetData>
  <customSheetViews>
    <customSheetView guid="{FEE8853D-898B-49AD-9ECF-270A91195373}" hiddenColumns="1" state="hidden">
      <selection activeCell="R24" sqref="R24"/>
      <pageMargins left="0.7" right="0.7" top="0.75" bottom="0.75" header="0.3" footer="0.3"/>
      <pageSetup orientation="landscape" r:id="rId1"/>
    </customSheetView>
    <customSheetView guid="{A7AF8B36-7DCA-4045-A80A-232EC05A2EF6}" hiddenColumns="1" state="hidden">
      <selection activeCell="R24" sqref="R24"/>
      <pageMargins left="0.7" right="0.7" top="0.75" bottom="0.75" header="0.3" footer="0.3"/>
      <pageSetup orientation="landscape" r:id="rId2"/>
    </customSheetView>
    <customSheetView guid="{4985C400-D311-47DA-98F3-0054819F4B4B}" hiddenColumns="1" state="hidden">
      <selection activeCell="R24" sqref="R24"/>
      <pageMargins left="0.7" right="0.7" top="0.75" bottom="0.75" header="0.3" footer="0.3"/>
      <pageSetup orientation="landscape" r:id="rId3"/>
    </customSheetView>
  </customSheetViews>
  <mergeCells count="17">
    <mergeCell ref="D2:O4"/>
    <mergeCell ref="J17:O20"/>
    <mergeCell ref="J21:O23"/>
    <mergeCell ref="M10:N10"/>
    <mergeCell ref="N11:Q11"/>
    <mergeCell ref="L11:M11"/>
    <mergeCell ref="K7:O7"/>
    <mergeCell ref="L8:O8"/>
    <mergeCell ref="L9:O9"/>
    <mergeCell ref="K13:O13"/>
    <mergeCell ref="L14:O14"/>
    <mergeCell ref="L15:O15"/>
    <mergeCell ref="A7:A23"/>
    <mergeCell ref="B8:C8"/>
    <mergeCell ref="C22:H22"/>
    <mergeCell ref="C20:H20"/>
    <mergeCell ref="C7:H7"/>
  </mergeCells>
  <dataValidations count="2">
    <dataValidation type="list" allowBlank="1" showInputMessage="1" showErrorMessage="1" sqref="E8:G12 F21:G21 F23:G23 F13:G19">
      <formula1>CATEGORIES</formula1>
    </dataValidation>
    <dataValidation type="list" allowBlank="1" showInputMessage="1" showErrorMessage="1" sqref="H9:H19 H23 H21">
      <formula1>INDIRECT(F9)</formula1>
    </dataValidation>
  </dataValidations>
  <pageMargins left="0.7" right="0.7" top="0.75" bottom="0.75" header="0.3" footer="0.3"/>
  <pageSetup orientation="landscape" r:id="rId4"/>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50"/>
  <sheetViews>
    <sheetView view="pageLayout" topLeftCell="A25" zoomScaleNormal="100" workbookViewId="0">
      <selection activeCell="G46" sqref="G46"/>
    </sheetView>
  </sheetViews>
  <sheetFormatPr defaultRowHeight="14.5" x14ac:dyDescent="0.35"/>
  <cols>
    <col min="1" max="1" width="0.1796875" customWidth="1"/>
    <col min="2" max="2" width="16.26953125" customWidth="1"/>
    <col min="3" max="3" width="9.7265625" customWidth="1"/>
    <col min="4" max="4" width="6" customWidth="1"/>
    <col min="5" max="5" width="1.1796875" customWidth="1"/>
    <col min="6" max="6" width="13.26953125" customWidth="1"/>
    <col min="7" max="7" width="10.81640625" customWidth="1"/>
    <col min="8" max="8" width="6.26953125" customWidth="1"/>
    <col min="9" max="9" width="1.453125" customWidth="1"/>
    <col min="10" max="10" width="18.26953125" customWidth="1"/>
    <col min="11" max="11" width="9.54296875" customWidth="1"/>
    <col min="12" max="12" width="6.26953125" customWidth="1"/>
  </cols>
  <sheetData>
    <row r="1" spans="1:13" x14ac:dyDescent="0.35">
      <c r="E1" t="s">
        <v>3</v>
      </c>
      <c r="F1" t="s">
        <v>3</v>
      </c>
      <c r="G1" t="s">
        <v>3</v>
      </c>
      <c r="H1" t="s">
        <v>3</v>
      </c>
    </row>
    <row r="2" spans="1:13" x14ac:dyDescent="0.35">
      <c r="B2" s="415" t="s">
        <v>76</v>
      </c>
      <c r="C2" s="415"/>
      <c r="D2" s="415"/>
      <c r="E2" s="415"/>
      <c r="F2" s="415"/>
      <c r="G2" s="415"/>
      <c r="H2" s="415"/>
      <c r="I2" s="415"/>
      <c r="J2" s="415"/>
      <c r="K2" s="415"/>
      <c r="L2" s="415"/>
    </row>
    <row r="3" spans="1:13" ht="15" thickBot="1" x14ac:dyDescent="0.4"/>
    <row r="4" spans="1:13" ht="15.75" customHeight="1" thickBot="1" x14ac:dyDescent="0.4">
      <c r="A4" s="351" t="s">
        <v>12</v>
      </c>
      <c r="B4" s="349" t="s">
        <v>77</v>
      </c>
      <c r="C4" s="349"/>
      <c r="D4" s="350"/>
      <c r="E4" s="7"/>
      <c r="F4" s="335" t="s">
        <v>78</v>
      </c>
      <c r="G4" s="335"/>
      <c r="H4" s="336"/>
      <c r="J4" s="334" t="s">
        <v>79</v>
      </c>
      <c r="K4" s="335"/>
      <c r="L4" s="336"/>
    </row>
    <row r="5" spans="1:13" s="97" customFormat="1" ht="10.5" x14ac:dyDescent="0.25">
      <c r="A5" s="352"/>
      <c r="B5" s="106" t="s">
        <v>0</v>
      </c>
      <c r="C5" s="105" t="s">
        <v>2</v>
      </c>
      <c r="D5" s="107" t="s">
        <v>1</v>
      </c>
      <c r="E5" s="108"/>
      <c r="F5" s="109" t="s">
        <v>0</v>
      </c>
      <c r="G5" s="110" t="s">
        <v>2</v>
      </c>
      <c r="H5" s="111" t="s">
        <v>1</v>
      </c>
      <c r="J5" s="109" t="s">
        <v>0</v>
      </c>
      <c r="K5" s="110" t="s">
        <v>2</v>
      </c>
      <c r="L5" s="111" t="s">
        <v>1</v>
      </c>
    </row>
    <row r="6" spans="1:13" x14ac:dyDescent="0.35">
      <c r="A6" s="352"/>
      <c r="B6" s="89"/>
      <c r="C6" s="52"/>
      <c r="D6" s="91"/>
      <c r="E6" s="4"/>
      <c r="F6" s="89"/>
      <c r="G6" s="52"/>
      <c r="H6" s="90"/>
      <c r="J6" s="89"/>
      <c r="K6" s="52"/>
      <c r="L6" s="90"/>
    </row>
    <row r="7" spans="1:13" x14ac:dyDescent="0.35">
      <c r="A7" s="352"/>
      <c r="B7" s="89"/>
      <c r="C7" s="52"/>
      <c r="D7" s="91"/>
      <c r="E7" s="4"/>
      <c r="F7" s="87"/>
      <c r="G7" s="86"/>
      <c r="H7" s="88"/>
      <c r="J7" s="87"/>
      <c r="K7" s="86"/>
      <c r="L7" s="88"/>
    </row>
    <row r="8" spans="1:13" x14ac:dyDescent="0.35">
      <c r="A8" s="352"/>
      <c r="B8" s="89"/>
      <c r="C8" s="52"/>
      <c r="D8" s="91"/>
      <c r="E8" s="4"/>
      <c r="F8" s="14"/>
      <c r="G8" s="86"/>
      <c r="H8" s="12"/>
      <c r="J8" s="14"/>
      <c r="K8" s="86"/>
      <c r="L8" s="12"/>
      <c r="M8" s="93"/>
    </row>
    <row r="9" spans="1:13" x14ac:dyDescent="0.35">
      <c r="A9" s="352"/>
      <c r="B9" s="92"/>
      <c r="C9" s="52"/>
      <c r="D9" s="91"/>
      <c r="E9" s="4"/>
      <c r="F9" s="53"/>
      <c r="G9" s="52"/>
      <c r="H9" s="72"/>
      <c r="J9" s="53"/>
      <c r="K9" s="52"/>
      <c r="L9" s="72"/>
    </row>
    <row r="10" spans="1:13" ht="15" thickBot="1" x14ac:dyDescent="0.4">
      <c r="A10" s="353"/>
      <c r="B10" s="92"/>
      <c r="C10" s="52"/>
      <c r="D10" s="91"/>
      <c r="E10" s="4"/>
      <c r="F10" s="103"/>
      <c r="G10" s="75"/>
      <c r="H10" s="72"/>
      <c r="J10" s="103"/>
      <c r="K10" s="75"/>
      <c r="L10" s="72"/>
    </row>
    <row r="11" spans="1:13" ht="15" thickBot="1" x14ac:dyDescent="0.4">
      <c r="A11" s="348" t="s">
        <v>38</v>
      </c>
      <c r="B11" s="349"/>
      <c r="C11" s="350"/>
      <c r="D11" s="76">
        <f>SUM(D6:D10)</f>
        <v>0</v>
      </c>
      <c r="E11" s="4"/>
      <c r="F11" s="348" t="s">
        <v>39</v>
      </c>
      <c r="G11" s="350"/>
      <c r="H11" s="76">
        <f>SUM(H6:H10)</f>
        <v>0</v>
      </c>
      <c r="J11" s="348" t="s">
        <v>39</v>
      </c>
      <c r="K11" s="350"/>
      <c r="L11" s="76">
        <f>SUM(L6:L10)</f>
        <v>0</v>
      </c>
    </row>
    <row r="12" spans="1:13" ht="15" thickBot="1" x14ac:dyDescent="0.4">
      <c r="A12" s="47"/>
      <c r="B12" s="5" t="s">
        <v>3</v>
      </c>
      <c r="C12" s="5" t="s">
        <v>3</v>
      </c>
      <c r="D12" s="10" t="s">
        <v>3</v>
      </c>
      <c r="E12" s="4"/>
      <c r="F12" s="5"/>
      <c r="G12" s="48"/>
      <c r="H12" s="2"/>
      <c r="I12" s="1"/>
      <c r="J12" s="5"/>
      <c r="K12" s="48"/>
      <c r="L12" s="2"/>
    </row>
    <row r="13" spans="1:13" ht="15" thickBot="1" x14ac:dyDescent="0.4">
      <c r="A13" s="351" t="s">
        <v>59</v>
      </c>
      <c r="B13" s="348" t="s">
        <v>77</v>
      </c>
      <c r="C13" s="349"/>
      <c r="D13" s="350"/>
      <c r="E13" s="7"/>
      <c r="F13" s="348" t="s">
        <v>78</v>
      </c>
      <c r="G13" s="349"/>
      <c r="H13" s="350"/>
      <c r="J13" s="348" t="s">
        <v>80</v>
      </c>
      <c r="K13" s="349"/>
      <c r="L13" s="350"/>
    </row>
    <row r="14" spans="1:13" s="97" customFormat="1" ht="10.5" x14ac:dyDescent="0.25">
      <c r="A14" s="352"/>
      <c r="B14" s="116" t="s">
        <v>0</v>
      </c>
      <c r="C14" s="117" t="s">
        <v>2</v>
      </c>
      <c r="D14" s="118" t="s">
        <v>1</v>
      </c>
      <c r="E14" s="108"/>
      <c r="F14" s="116" t="s">
        <v>0</v>
      </c>
      <c r="G14" s="119" t="s">
        <v>2</v>
      </c>
      <c r="H14" s="118" t="s">
        <v>1</v>
      </c>
      <c r="J14" s="116" t="s">
        <v>0</v>
      </c>
      <c r="K14" s="119" t="s">
        <v>2</v>
      </c>
      <c r="L14" s="118" t="s">
        <v>1</v>
      </c>
    </row>
    <row r="15" spans="1:13" x14ac:dyDescent="0.35">
      <c r="A15" s="352"/>
      <c r="B15" s="53"/>
      <c r="C15" s="52"/>
      <c r="D15" s="72"/>
      <c r="E15" s="4"/>
      <c r="F15" s="53"/>
      <c r="G15" s="52"/>
      <c r="H15" s="70"/>
      <c r="J15" s="53"/>
      <c r="K15" s="52"/>
      <c r="L15" s="70"/>
    </row>
    <row r="16" spans="1:13" x14ac:dyDescent="0.35">
      <c r="A16" s="352"/>
      <c r="B16" s="53"/>
      <c r="C16" s="52"/>
      <c r="D16" s="72"/>
      <c r="E16" s="4"/>
      <c r="F16" s="53"/>
      <c r="G16" s="52"/>
      <c r="H16" s="72"/>
      <c r="J16" s="53"/>
      <c r="K16" s="52"/>
      <c r="L16" s="72"/>
    </row>
    <row r="17" spans="1:13" x14ac:dyDescent="0.35">
      <c r="A17" s="352"/>
      <c r="B17" s="53"/>
      <c r="C17" s="52"/>
      <c r="D17" s="72"/>
      <c r="E17" s="4"/>
      <c r="F17" s="53"/>
      <c r="G17" s="52"/>
      <c r="H17" s="72"/>
      <c r="J17" s="53"/>
      <c r="K17" s="52"/>
      <c r="L17" s="72"/>
    </row>
    <row r="18" spans="1:13" x14ac:dyDescent="0.35">
      <c r="A18" s="352"/>
      <c r="B18" s="53"/>
      <c r="C18" s="52"/>
      <c r="D18" s="72"/>
      <c r="E18" s="4"/>
      <c r="F18" s="53"/>
      <c r="G18" s="52"/>
      <c r="H18" s="72"/>
      <c r="J18" s="53"/>
      <c r="K18" s="52"/>
      <c r="L18" s="72"/>
    </row>
    <row r="19" spans="1:13" ht="15" thickBot="1" x14ac:dyDescent="0.4">
      <c r="A19" s="352"/>
      <c r="B19" s="53"/>
      <c r="C19" s="52"/>
      <c r="D19" s="72"/>
      <c r="E19" s="4"/>
      <c r="F19" s="53"/>
      <c r="G19" s="52"/>
      <c r="H19" s="72"/>
      <c r="J19" s="53"/>
      <c r="K19" s="52"/>
      <c r="L19" s="72"/>
    </row>
    <row r="20" spans="1:13" ht="15" thickBot="1" x14ac:dyDescent="0.4">
      <c r="A20" s="46"/>
      <c r="B20" s="348" t="s">
        <v>38</v>
      </c>
      <c r="C20" s="349"/>
      <c r="D20" s="45">
        <f>SUM(D15:D19)</f>
        <v>0</v>
      </c>
      <c r="E20" s="4"/>
      <c r="F20" s="348" t="s">
        <v>39</v>
      </c>
      <c r="G20" s="349"/>
      <c r="H20" s="51">
        <f>SUM(H15:H19)</f>
        <v>0</v>
      </c>
      <c r="J20" s="348" t="s">
        <v>39</v>
      </c>
      <c r="K20" s="349"/>
      <c r="L20" s="51">
        <f>SUM(L15:L19)</f>
        <v>0</v>
      </c>
    </row>
    <row r="21" spans="1:13" ht="15" thickBot="1" x14ac:dyDescent="0.4">
      <c r="E21" s="1"/>
    </row>
    <row r="22" spans="1:13" ht="15" thickBot="1" x14ac:dyDescent="0.4">
      <c r="A22" s="351" t="s">
        <v>12</v>
      </c>
      <c r="B22" s="349" t="s">
        <v>81</v>
      </c>
      <c r="C22" s="349"/>
      <c r="D22" s="350"/>
      <c r="E22" s="7"/>
      <c r="F22" s="334" t="s">
        <v>78</v>
      </c>
      <c r="G22" s="335"/>
      <c r="H22" s="336"/>
      <c r="J22" s="334" t="s">
        <v>79</v>
      </c>
      <c r="K22" s="335"/>
      <c r="L22" s="336"/>
    </row>
    <row r="23" spans="1:13" s="97" customFormat="1" ht="10.5" x14ac:dyDescent="0.25">
      <c r="A23" s="352"/>
      <c r="B23" s="120" t="s">
        <v>0</v>
      </c>
      <c r="C23" s="105" t="s">
        <v>2</v>
      </c>
      <c r="D23" s="107" t="s">
        <v>1</v>
      </c>
      <c r="E23" s="108"/>
      <c r="F23" s="109" t="s">
        <v>0</v>
      </c>
      <c r="G23" s="110" t="s">
        <v>2</v>
      </c>
      <c r="H23" s="111" t="s">
        <v>1</v>
      </c>
      <c r="J23" s="109" t="s">
        <v>0</v>
      </c>
      <c r="K23" s="110" t="s">
        <v>2</v>
      </c>
      <c r="L23" s="111" t="s">
        <v>1</v>
      </c>
    </row>
    <row r="24" spans="1:13" x14ac:dyDescent="0.35">
      <c r="A24" s="352"/>
      <c r="B24" s="89"/>
      <c r="C24" s="52"/>
      <c r="D24" s="91"/>
      <c r="E24" s="4"/>
      <c r="F24" s="89"/>
      <c r="G24" s="52"/>
      <c r="H24" s="90"/>
      <c r="J24" s="89"/>
      <c r="K24" s="52"/>
      <c r="L24" s="90"/>
    </row>
    <row r="25" spans="1:13" x14ac:dyDescent="0.35">
      <c r="A25" s="352"/>
      <c r="B25" s="89"/>
      <c r="C25" s="52"/>
      <c r="D25" s="91"/>
      <c r="E25" s="4"/>
      <c r="F25" s="87"/>
      <c r="G25" s="86"/>
      <c r="H25" s="88"/>
      <c r="J25" s="87"/>
      <c r="K25" s="86"/>
      <c r="L25" s="88"/>
    </row>
    <row r="26" spans="1:13" x14ac:dyDescent="0.35">
      <c r="A26" s="352"/>
      <c r="B26" s="89"/>
      <c r="C26" s="52"/>
      <c r="D26" s="91"/>
      <c r="E26" s="4"/>
      <c r="F26" s="14"/>
      <c r="G26" s="86"/>
      <c r="H26" s="12"/>
      <c r="J26" s="14"/>
      <c r="K26" s="86"/>
      <c r="L26" s="12"/>
      <c r="M26" s="93"/>
    </row>
    <row r="27" spans="1:13" x14ac:dyDescent="0.35">
      <c r="A27" s="352"/>
      <c r="B27" s="89"/>
      <c r="C27" s="52"/>
      <c r="D27" s="91"/>
      <c r="E27" s="4"/>
      <c r="F27" s="53"/>
      <c r="G27" s="52"/>
      <c r="H27" s="72"/>
      <c r="J27" s="53"/>
      <c r="K27" s="52"/>
      <c r="L27" s="72"/>
    </row>
    <row r="28" spans="1:13" ht="15" thickBot="1" x14ac:dyDescent="0.4">
      <c r="A28" s="352"/>
      <c r="B28" s="89"/>
      <c r="C28" s="52"/>
      <c r="D28" s="91"/>
      <c r="E28" s="4"/>
      <c r="F28" s="103"/>
      <c r="G28" s="75"/>
      <c r="H28" s="72"/>
      <c r="J28" s="103"/>
      <c r="K28" s="75"/>
      <c r="L28" s="72"/>
    </row>
    <row r="29" spans="1:13" ht="15" thickBot="1" x14ac:dyDescent="0.4">
      <c r="A29" s="348" t="s">
        <v>38</v>
      </c>
      <c r="B29" s="349"/>
      <c r="C29" s="350"/>
      <c r="D29" s="76">
        <f>SUM(D24:D28)</f>
        <v>0</v>
      </c>
      <c r="E29" s="4"/>
      <c r="F29" s="348" t="s">
        <v>39</v>
      </c>
      <c r="G29" s="350"/>
      <c r="H29" s="76">
        <f>SUM(H24:H28)</f>
        <v>0</v>
      </c>
      <c r="J29" s="348" t="s">
        <v>39</v>
      </c>
      <c r="K29" s="350"/>
      <c r="L29" s="76">
        <f>SUM(L24:L28)</f>
        <v>0</v>
      </c>
    </row>
    <row r="30" spans="1:13" ht="15" thickBot="1" x14ac:dyDescent="0.4">
      <c r="A30" s="47"/>
      <c r="B30" s="5" t="s">
        <v>3</v>
      </c>
      <c r="C30" s="5" t="s">
        <v>3</v>
      </c>
      <c r="D30" s="10" t="s">
        <v>3</v>
      </c>
      <c r="E30" s="4"/>
      <c r="F30" s="5"/>
      <c r="G30" s="48"/>
      <c r="H30" s="2"/>
      <c r="I30" s="1"/>
      <c r="J30" s="5"/>
      <c r="K30" s="48"/>
      <c r="L30" s="2"/>
    </row>
    <row r="31" spans="1:13" ht="15.75" customHeight="1" thickBot="1" x14ac:dyDescent="0.4">
      <c r="A31" s="351" t="s">
        <v>59</v>
      </c>
      <c r="B31" s="348" t="s">
        <v>84</v>
      </c>
      <c r="C31" s="349"/>
      <c r="D31" s="350"/>
      <c r="E31" s="7"/>
      <c r="F31" s="348" t="s">
        <v>83</v>
      </c>
      <c r="G31" s="349"/>
      <c r="H31" s="350"/>
      <c r="J31" s="348" t="s">
        <v>82</v>
      </c>
      <c r="K31" s="349"/>
      <c r="L31" s="350"/>
    </row>
    <row r="32" spans="1:13" s="97" customFormat="1" ht="10.5" x14ac:dyDescent="0.25">
      <c r="A32" s="352"/>
      <c r="B32" s="116" t="s">
        <v>0</v>
      </c>
      <c r="C32" s="117" t="s">
        <v>2</v>
      </c>
      <c r="D32" s="118" t="s">
        <v>1</v>
      </c>
      <c r="E32" s="108"/>
      <c r="F32" s="116" t="s">
        <v>0</v>
      </c>
      <c r="G32" s="119" t="s">
        <v>2</v>
      </c>
      <c r="H32" s="118" t="s">
        <v>1</v>
      </c>
      <c r="J32" s="116" t="s">
        <v>0</v>
      </c>
      <c r="K32" s="119" t="s">
        <v>2</v>
      </c>
      <c r="L32" s="118" t="s">
        <v>1</v>
      </c>
    </row>
    <row r="33" spans="1:16" x14ac:dyDescent="0.35">
      <c r="A33" s="352"/>
      <c r="B33" s="53"/>
      <c r="C33" s="52"/>
      <c r="D33" s="72"/>
      <c r="E33" s="4"/>
      <c r="F33" s="53"/>
      <c r="G33" s="52"/>
      <c r="H33" s="70"/>
      <c r="J33" s="53"/>
      <c r="K33" s="52"/>
      <c r="L33" s="70"/>
    </row>
    <row r="34" spans="1:16" x14ac:dyDescent="0.35">
      <c r="A34" s="352"/>
      <c r="B34" s="53"/>
      <c r="C34" s="52"/>
      <c r="D34" s="72"/>
      <c r="E34" s="4"/>
      <c r="F34" s="53"/>
      <c r="G34" s="52"/>
      <c r="H34" s="72"/>
      <c r="J34" s="53"/>
      <c r="K34" s="52"/>
      <c r="L34" s="72"/>
    </row>
    <row r="35" spans="1:16" x14ac:dyDescent="0.35">
      <c r="A35" s="352"/>
      <c r="B35" s="53"/>
      <c r="C35" s="52"/>
      <c r="D35" s="72"/>
      <c r="E35" s="4"/>
      <c r="F35" s="53"/>
      <c r="G35" s="52"/>
      <c r="H35" s="72"/>
      <c r="J35" s="53"/>
      <c r="K35" s="52"/>
      <c r="L35" s="72"/>
      <c r="M35" s="93"/>
    </row>
    <row r="36" spans="1:16" x14ac:dyDescent="0.35">
      <c r="A36" s="352"/>
      <c r="B36" s="53"/>
      <c r="C36" s="52"/>
      <c r="D36" s="72"/>
      <c r="E36" s="4"/>
      <c r="F36" s="53"/>
      <c r="G36" s="52"/>
      <c r="H36" s="72"/>
      <c r="J36" s="53"/>
      <c r="K36" s="52"/>
      <c r="L36" s="72"/>
    </row>
    <row r="37" spans="1:16" ht="15" thickBot="1" x14ac:dyDescent="0.4">
      <c r="A37" s="352"/>
      <c r="B37" s="53"/>
      <c r="C37" s="52"/>
      <c r="D37" s="72"/>
      <c r="E37" s="4"/>
      <c r="F37" s="53"/>
      <c r="G37" s="52"/>
      <c r="H37" s="72"/>
      <c r="J37" s="53"/>
      <c r="K37" s="52"/>
      <c r="L37" s="72"/>
    </row>
    <row r="38" spans="1:16" ht="15" thickBot="1" x14ac:dyDescent="0.4">
      <c r="A38" s="46"/>
      <c r="B38" s="348" t="s">
        <v>38</v>
      </c>
      <c r="C38" s="349"/>
      <c r="D38" s="45">
        <f>SUM(D33:D37)</f>
        <v>0</v>
      </c>
      <c r="E38" s="4"/>
      <c r="F38" s="348" t="s">
        <v>39</v>
      </c>
      <c r="G38" s="349"/>
      <c r="H38" s="51">
        <f>SUM(H33:H37)</f>
        <v>0</v>
      </c>
      <c r="J38" s="401" t="s">
        <v>39</v>
      </c>
      <c r="K38" s="402"/>
      <c r="L38" s="51">
        <f>SUM(L33:L37)</f>
        <v>0</v>
      </c>
    </row>
    <row r="39" spans="1:16" ht="15" thickBot="1" x14ac:dyDescent="0.4">
      <c r="E39" s="1"/>
      <c r="J39" s="114" t="s">
        <v>73</v>
      </c>
      <c r="K39" s="112"/>
      <c r="L39" s="113">
        <f>SUM(D20+D29+D38+H20+H29+H38+L20+L29+L38)</f>
        <v>0</v>
      </c>
    </row>
    <row r="40" spans="1:16" ht="14.25" customHeight="1" thickBot="1" x14ac:dyDescent="0.4">
      <c r="A40" s="400" t="s">
        <v>60</v>
      </c>
      <c r="B40" s="400"/>
      <c r="C40" s="400"/>
      <c r="D40" s="122" t="s">
        <v>61</v>
      </c>
      <c r="E40" s="122"/>
      <c r="F40" s="122"/>
      <c r="G40" s="123"/>
      <c r="H40" s="94"/>
      <c r="I40" s="94"/>
      <c r="J40" s="104"/>
      <c r="K40" s="104"/>
      <c r="L40" s="104"/>
    </row>
    <row r="41" spans="1:16" ht="13.5" customHeight="1" x14ac:dyDescent="0.35">
      <c r="A41" s="96" t="s">
        <v>62</v>
      </c>
      <c r="B41" s="96"/>
      <c r="C41" s="96"/>
      <c r="D41" s="99" t="s">
        <v>72</v>
      </c>
      <c r="E41" s="99"/>
      <c r="F41" s="99"/>
      <c r="G41" s="99"/>
      <c r="J41" s="322" t="s">
        <v>74</v>
      </c>
      <c r="K41" s="403"/>
      <c r="L41" s="404"/>
    </row>
    <row r="42" spans="1:16" ht="12.75" customHeight="1" x14ac:dyDescent="0.35">
      <c r="A42" s="96" t="s">
        <v>63</v>
      </c>
      <c r="B42" s="96"/>
      <c r="C42" s="96"/>
      <c r="D42" s="399" t="s">
        <v>71</v>
      </c>
      <c r="E42" s="399"/>
      <c r="F42" s="399"/>
      <c r="G42" s="399"/>
      <c r="J42" s="405"/>
      <c r="K42" s="406"/>
      <c r="L42" s="407"/>
    </row>
    <row r="43" spans="1:16" x14ac:dyDescent="0.35">
      <c r="A43" s="96" t="s">
        <v>68</v>
      </c>
      <c r="B43" s="96"/>
      <c r="C43" s="96"/>
      <c r="D43" s="399" t="s">
        <v>75</v>
      </c>
      <c r="E43" s="399"/>
      <c r="F43" s="399"/>
      <c r="G43" s="399"/>
      <c r="H43" s="94"/>
      <c r="J43" s="405"/>
      <c r="K43" s="406"/>
      <c r="L43" s="407"/>
      <c r="P43" s="1"/>
    </row>
    <row r="44" spans="1:16" x14ac:dyDescent="0.35">
      <c r="A44" s="96" t="s">
        <v>64</v>
      </c>
      <c r="B44" s="96"/>
      <c r="C44" s="96"/>
      <c r="D44" s="100" t="s">
        <v>86</v>
      </c>
      <c r="E44" s="101"/>
      <c r="F44" s="101"/>
      <c r="G44" s="102"/>
      <c r="H44" s="94"/>
      <c r="J44" s="405"/>
      <c r="K44" s="406"/>
      <c r="L44" s="407"/>
    </row>
    <row r="45" spans="1:16" ht="12.75" customHeight="1" x14ac:dyDescent="0.35">
      <c r="A45" s="96" t="s">
        <v>65</v>
      </c>
      <c r="B45" s="96" t="s">
        <v>85</v>
      </c>
      <c r="C45" s="96"/>
      <c r="D45" s="96"/>
      <c r="E45" s="97"/>
      <c r="F45" s="97"/>
      <c r="G45" s="97"/>
      <c r="J45" s="409" t="s">
        <v>87</v>
      </c>
      <c r="K45" s="410"/>
      <c r="L45" s="411"/>
    </row>
    <row r="46" spans="1:16" ht="31.5" customHeight="1" thickBot="1" x14ac:dyDescent="0.4">
      <c r="A46" s="96" t="s">
        <v>67</v>
      </c>
      <c r="B46" s="416" t="s">
        <v>88</v>
      </c>
      <c r="C46" s="416"/>
      <c r="D46" s="121"/>
      <c r="E46" s="121"/>
      <c r="F46" s="121"/>
      <c r="G46" s="97"/>
      <c r="J46" s="412"/>
      <c r="K46" s="413"/>
      <c r="L46" s="414"/>
    </row>
    <row r="47" spans="1:16" ht="28.5" customHeight="1" x14ac:dyDescent="0.35">
      <c r="A47" s="96" t="s">
        <v>70</v>
      </c>
      <c r="B47" s="408" t="s">
        <v>89</v>
      </c>
      <c r="C47" s="408"/>
      <c r="D47" s="121"/>
      <c r="E47" s="121"/>
      <c r="F47" s="121"/>
      <c r="G47" s="121"/>
      <c r="J47" s="115"/>
      <c r="K47" s="115"/>
      <c r="L47" s="115"/>
    </row>
    <row r="48" spans="1:16" x14ac:dyDescent="0.35">
      <c r="A48" s="96" t="s">
        <v>66</v>
      </c>
      <c r="B48" s="99"/>
      <c r="C48" s="95"/>
      <c r="D48" s="95"/>
      <c r="E48" s="97"/>
      <c r="F48" s="97"/>
    </row>
    <row r="49" spans="1:12" x14ac:dyDescent="0.35">
      <c r="A49" s="98" t="s">
        <v>69</v>
      </c>
      <c r="B49" s="99"/>
      <c r="C49" s="98"/>
      <c r="D49" s="98"/>
      <c r="E49" s="97"/>
      <c r="F49" s="97"/>
      <c r="J49" s="410"/>
      <c r="K49" s="410"/>
      <c r="L49" s="410"/>
    </row>
    <row r="50" spans="1:12" x14ac:dyDescent="0.35">
      <c r="J50" s="410"/>
      <c r="K50" s="410"/>
      <c r="L50" s="410"/>
    </row>
  </sheetData>
  <customSheetViews>
    <customSheetView guid="{FEE8853D-898B-49AD-9ECF-270A91195373}" showPageBreaks="1" state="hidden" view="pageLayout" topLeftCell="A25">
      <selection activeCell="G46" sqref="G46"/>
      <pageMargins left="0.25" right="0.25" top="0.25" bottom="0.25" header="0.3" footer="0.3"/>
      <pageSetup orientation="portrait" r:id="rId1"/>
    </customSheetView>
    <customSheetView guid="{A7AF8B36-7DCA-4045-A80A-232EC05A2EF6}" showPageBreaks="1" state="hidden" view="pageLayout" topLeftCell="A25">
      <selection activeCell="G46" sqref="G46"/>
      <pageMargins left="0.25" right="0.25" top="0.25" bottom="0.25" header="0.3" footer="0.3"/>
      <pageSetup orientation="portrait" r:id="rId2"/>
    </customSheetView>
    <customSheetView guid="{4985C400-D311-47DA-98F3-0054819F4B4B}" showPageBreaks="1" state="hidden" view="pageLayout" topLeftCell="A25">
      <selection activeCell="G46" sqref="G46"/>
      <pageMargins left="0.25" right="0.25" top="0.25" bottom="0.25" header="0.3" footer="0.3"/>
      <pageSetup orientation="portrait" r:id="rId3"/>
    </customSheetView>
  </customSheetViews>
  <mergeCells count="37">
    <mergeCell ref="B47:C47"/>
    <mergeCell ref="J45:L46"/>
    <mergeCell ref="J49:L50"/>
    <mergeCell ref="B2:L2"/>
    <mergeCell ref="A29:C29"/>
    <mergeCell ref="F29:G29"/>
    <mergeCell ref="J29:K29"/>
    <mergeCell ref="A31:A37"/>
    <mergeCell ref="D42:G42"/>
    <mergeCell ref="A4:A10"/>
    <mergeCell ref="B4:D4"/>
    <mergeCell ref="F4:H4"/>
    <mergeCell ref="J4:L4"/>
    <mergeCell ref="A22:A28"/>
    <mergeCell ref="B22:D22"/>
    <mergeCell ref="B46:C46"/>
    <mergeCell ref="F22:H22"/>
    <mergeCell ref="J22:L22"/>
    <mergeCell ref="A11:C11"/>
    <mergeCell ref="F11:G11"/>
    <mergeCell ref="J20:K20"/>
    <mergeCell ref="A13:A19"/>
    <mergeCell ref="B13:D13"/>
    <mergeCell ref="F13:H13"/>
    <mergeCell ref="B20:C20"/>
    <mergeCell ref="F20:G20"/>
    <mergeCell ref="J11:K11"/>
    <mergeCell ref="J13:L13"/>
    <mergeCell ref="D43:G43"/>
    <mergeCell ref="B31:D31"/>
    <mergeCell ref="F31:H31"/>
    <mergeCell ref="J31:L31"/>
    <mergeCell ref="A40:C40"/>
    <mergeCell ref="B38:C38"/>
    <mergeCell ref="F38:G38"/>
    <mergeCell ref="J38:K38"/>
    <mergeCell ref="J41:L44"/>
  </mergeCells>
  <dataValidations count="3">
    <dataValidation type="list" allowBlank="1" showInputMessage="1" showErrorMessage="1" sqref="L6:L10 L33:L37 L24:L28 L15:L19 G12 K12 G30 K30 D12 D33:D37 D24:D28 D15:D19 D6:D10 D30 H6:H10 H33:H37 H24:H28 H15:H19">
      <formula1>INDIRECT(C6)</formula1>
    </dataValidation>
    <dataValidation type="list" allowBlank="1" showInputMessage="1" showErrorMessage="1" sqref="F12 C14:C19 C5:C10 G14:G19 G5:G10 J12 K14:K19 K5:K10 F30 C32:C37 C23:C28 G32:G37 G23:G28 J30 K32:K37 K23:K28">
      <formula1>CATEGORIES</formula1>
    </dataValidation>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C12 C30">
      <formula1>CATEGORIES</formula1>
    </dataValidation>
  </dataValidations>
  <pageMargins left="0.25" right="0.25" top="0.25" bottom="0.25" header="0.3" footer="0.3"/>
  <pageSetup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5" x14ac:dyDescent="0.35"/>
  <sheetData/>
  <customSheetViews>
    <customSheetView guid="{FEE8853D-898B-49AD-9ECF-270A91195373}" state="hidden">
      <pageMargins left="0.7" right="0.7" top="0.75" bottom="0.75" header="0.3" footer="0.3"/>
    </customSheetView>
    <customSheetView guid="{A7AF8B36-7DCA-4045-A80A-232EC05A2EF6}" state="hidden">
      <pageMargins left="0.7" right="0.7" top="0.75" bottom="0.75" header="0.3" footer="0.3"/>
    </customSheetView>
    <customSheetView guid="{4985C400-D311-47DA-98F3-0054819F4B4B}" state="hidden">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workbookViewId="0"/>
  </sheetViews>
  <sheetFormatPr defaultRowHeight="14.5" x14ac:dyDescent="0.35"/>
  <sheetData/>
  <customSheetViews>
    <customSheetView guid="{FEE8853D-898B-49AD-9ECF-270A91195373}" state="hidden">
      <pageMargins left="0.7" right="0.7" top="0.75" bottom="0.75" header="0.3" footer="0.3"/>
    </customSheetView>
    <customSheetView guid="{A7AF8B36-7DCA-4045-A80A-232EC05A2EF6}" state="hidden">
      <pageMargins left="0.7" right="0.7" top="0.75" bottom="0.75" header="0.3" footer="0.3"/>
    </customSheetView>
    <customSheetView guid="{4985C400-D311-47DA-98F3-0054819F4B4B}"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Tauber MBA Checklist </vt:lpstr>
      <vt:lpstr>Tauber MBA Plan-1st Year Start</vt:lpstr>
      <vt:lpstr>Tauber MBA Plan-2nd Year Start</vt:lpstr>
      <vt:lpstr>Sheet3</vt:lpstr>
      <vt:lpstr>MBA Checklist</vt:lpstr>
      <vt:lpstr>evening MBA</vt:lpstr>
      <vt:lpstr>Sheet1</vt:lpstr>
      <vt:lpstr>Sheet2</vt:lpstr>
      <vt:lpstr>BUS_core</vt:lpstr>
      <vt:lpstr>BUS_elective</vt:lpstr>
      <vt:lpstr>CATEGORIES</vt:lpstr>
      <vt:lpstr>Core</vt:lpstr>
      <vt:lpstr>CORECR</vt:lpstr>
      <vt:lpstr>Elective</vt:lpstr>
      <vt:lpstr>Non_BUS</vt:lpstr>
      <vt:lpstr>Non_Ross</vt:lpstr>
      <vt:lpstr>nonbus</vt:lpstr>
      <vt:lpstr>OTHER</vt:lpstr>
      <vt:lpstr>'Tauber MBA Checklist '!Print_Area</vt:lpstr>
      <vt:lpstr>'Tauber MBA Plan-1st Year Start'!Print_Area</vt:lpstr>
      <vt:lpstr>'Tauber MBA Plan-2nd Year Start'!Print_Area</vt:lpstr>
      <vt:lpstr>Waived</vt:lpstr>
    </vt:vector>
  </TitlesOfParts>
  <Company>University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Wensman, Melissa</cp:lastModifiedBy>
  <cp:lastPrinted>2016-11-17T15:24:19Z</cp:lastPrinted>
  <dcterms:created xsi:type="dcterms:W3CDTF">2012-07-16T13:14:58Z</dcterms:created>
  <dcterms:modified xsi:type="dcterms:W3CDTF">2021-04-14T01:12:39Z</dcterms:modified>
</cp:coreProperties>
</file>